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Hyo51\Desktop\"/>
    </mc:Choice>
  </mc:AlternateContent>
  <xr:revisionPtr revIDLastSave="0" documentId="13_ncr:1_{EF2FE19C-59FD-4A40-8196-A426290BC064}" xr6:coauthVersionLast="47" xr6:coauthVersionMax="47" xr10:uidLastSave="{00000000-0000-0000-0000-000000000000}"/>
  <bookViews>
    <workbookView xWindow="45" yWindow="1575" windowWidth="19755" windowHeight="10830" xr2:uid="{00000000-000D-0000-FFFF-FFFF00000000}"/>
  </bookViews>
  <sheets>
    <sheet name="神戸市版事業報告" sheetId="16" r:id="rId1"/>
  </sheets>
  <definedNames>
    <definedName name="_xlnm.Print_Area" localSheetId="0">神戸市版事業報告!$A$1:$CZ$42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F23" i="16" l="1"/>
  <c r="CF21" i="16"/>
  <c r="CF19" i="16"/>
  <c r="CF17" i="16"/>
  <c r="CF15" i="16"/>
  <c r="CF24" i="16"/>
  <c r="CF20" i="16"/>
  <c r="CF18" i="16"/>
  <c r="CE24" i="16"/>
  <c r="CD24" i="16"/>
  <c r="CC24" i="16"/>
  <c r="CB24" i="16"/>
  <c r="CA24" i="16"/>
  <c r="BZ24" i="16"/>
  <c r="BY24" i="16"/>
  <c r="BX24" i="16"/>
  <c r="CE22" i="16"/>
  <c r="CD22" i="16"/>
  <c r="CC22" i="16"/>
  <c r="CB22" i="16"/>
  <c r="CA22" i="16"/>
  <c r="BZ22" i="16"/>
  <c r="BY22" i="16"/>
  <c r="BX22" i="16"/>
  <c r="CF22" i="16" s="1"/>
  <c r="CE20" i="16"/>
  <c r="CD20" i="16"/>
  <c r="CC20" i="16"/>
  <c r="CB20" i="16"/>
  <c r="CA20" i="16"/>
  <c r="BZ20" i="16"/>
  <c r="BY20" i="16"/>
  <c r="BX20" i="16"/>
  <c r="CE18" i="16"/>
  <c r="CD18" i="16"/>
  <c r="CC18" i="16"/>
  <c r="CB18" i="16"/>
  <c r="CA18" i="16"/>
  <c r="BZ18" i="16"/>
  <c r="BY18" i="16"/>
  <c r="BX18" i="16"/>
  <c r="BX16" i="16"/>
  <c r="CF16" i="16" s="1"/>
  <c r="CE16" i="16" l="1"/>
  <c r="CD16" i="16"/>
  <c r="CC16" i="16"/>
  <c r="CB16" i="16"/>
  <c r="CA16" i="16"/>
  <c r="BZ16" i="16"/>
  <c r="BY16" i="16"/>
  <c r="CF25" i="16" l="1"/>
</calcChain>
</file>

<file path=xl/sharedStrings.xml><?xml version="1.0" encoding="utf-8"?>
<sst xmlns="http://schemas.openxmlformats.org/spreadsheetml/2006/main" count="36" uniqueCount="34">
  <si>
    <t>代表者職・氏名</t>
    <rPh sb="0" eb="3">
      <t>ダイヒョウシャ</t>
    </rPh>
    <rPh sb="3" eb="4">
      <t>ショク</t>
    </rPh>
    <rPh sb="5" eb="7">
      <t>シメイ</t>
    </rPh>
    <phoneticPr fontId="2"/>
  </si>
  <si>
    <t>印</t>
    <rPh sb="0" eb="1">
      <t>イン</t>
    </rPh>
    <phoneticPr fontId="2"/>
  </si>
  <si>
    <t>奨学生番号</t>
    <rPh sb="0" eb="3">
      <t>ショウガクセイ</t>
    </rPh>
    <rPh sb="3" eb="5">
      <t>バンゴウ</t>
    </rPh>
    <phoneticPr fontId="2"/>
  </si>
  <si>
    <t>合計</t>
    <rPh sb="0" eb="2">
      <t>ゴウケイ</t>
    </rPh>
    <phoneticPr fontId="2"/>
  </si>
  <si>
    <t>1　支給内容</t>
    <rPh sb="2" eb="4">
      <t>シキュウ</t>
    </rPh>
    <rPh sb="4" eb="6">
      <t>ナイヨウ</t>
    </rPh>
    <phoneticPr fontId="2"/>
  </si>
  <si>
    <t>支 　給　 名　 目</t>
    <rPh sb="0" eb="1">
      <t>シ</t>
    </rPh>
    <rPh sb="3" eb="4">
      <t>キュウ</t>
    </rPh>
    <rPh sb="6" eb="7">
      <t>ナ</t>
    </rPh>
    <rPh sb="9" eb="10">
      <t>メ</t>
    </rPh>
    <phoneticPr fontId="2"/>
  </si>
  <si>
    <t>年　 間　 支 　給 　回 　数 ・ 時 　期</t>
    <rPh sb="0" eb="1">
      <t>ネン</t>
    </rPh>
    <rPh sb="3" eb="4">
      <t>アイダ</t>
    </rPh>
    <rPh sb="6" eb="7">
      <t>シ</t>
    </rPh>
    <rPh sb="9" eb="10">
      <t>キュウ</t>
    </rPh>
    <rPh sb="12" eb="13">
      <t>カイ</t>
    </rPh>
    <rPh sb="15" eb="16">
      <t>スウ</t>
    </rPh>
    <rPh sb="19" eb="20">
      <t>ジ</t>
    </rPh>
    <rPh sb="22" eb="23">
      <t>キ</t>
    </rPh>
    <phoneticPr fontId="2"/>
  </si>
  <si>
    <t>従 業 員 1 人 あ た り の 1 回 の 支 給 額</t>
    <rPh sb="0" eb="1">
      <t>ジュウ</t>
    </rPh>
    <rPh sb="2" eb="3">
      <t>ゴウ</t>
    </rPh>
    <rPh sb="4" eb="5">
      <t>イン</t>
    </rPh>
    <rPh sb="6" eb="8">
      <t>ヒトリ</t>
    </rPh>
    <rPh sb="8" eb="9">
      <t>ヒト</t>
    </rPh>
    <rPh sb="20" eb="21">
      <t>カイ</t>
    </rPh>
    <rPh sb="24" eb="25">
      <t>シ</t>
    </rPh>
    <rPh sb="26" eb="27">
      <t>キュウ</t>
    </rPh>
    <rPh sb="28" eb="29">
      <t>ガク</t>
    </rPh>
    <phoneticPr fontId="2"/>
  </si>
  <si>
    <t>注1）支給名目欄は、〇〇手当、賞与への上乗せなどと記載してください。</t>
    <rPh sb="0" eb="1">
      <t>チュウ</t>
    </rPh>
    <rPh sb="3" eb="5">
      <t>シキュウ</t>
    </rPh>
    <rPh sb="5" eb="7">
      <t>メイモク</t>
    </rPh>
    <rPh sb="7" eb="8">
      <t>ラン</t>
    </rPh>
    <rPh sb="12" eb="14">
      <t>テアテ</t>
    </rPh>
    <rPh sb="15" eb="17">
      <t>ショウヨ</t>
    </rPh>
    <rPh sb="19" eb="21">
      <t>ウワノ</t>
    </rPh>
    <rPh sb="25" eb="27">
      <t>キサイ</t>
    </rPh>
    <phoneticPr fontId="2"/>
  </si>
  <si>
    <t>注2）年間支給回数・時期欄は、毎月、年2回（6月、12月）などと記載してください。</t>
    <rPh sb="0" eb="1">
      <t>チュウ</t>
    </rPh>
    <rPh sb="3" eb="5">
      <t>ネンカン</t>
    </rPh>
    <rPh sb="5" eb="7">
      <t>シキュウ</t>
    </rPh>
    <rPh sb="7" eb="9">
      <t>カイスウ</t>
    </rPh>
    <rPh sb="10" eb="12">
      <t>ジキ</t>
    </rPh>
    <rPh sb="12" eb="13">
      <t>ラン</t>
    </rPh>
    <rPh sb="15" eb="17">
      <t>マイツキ</t>
    </rPh>
    <rPh sb="18" eb="19">
      <t>ネン</t>
    </rPh>
    <rPh sb="20" eb="21">
      <t>カイ</t>
    </rPh>
    <rPh sb="23" eb="24">
      <t>ツキ</t>
    </rPh>
    <rPh sb="27" eb="28">
      <t>ツキ</t>
    </rPh>
    <rPh sb="32" eb="34">
      <t>キサイ</t>
    </rPh>
    <phoneticPr fontId="2"/>
  </si>
  <si>
    <t>2　支援実績</t>
    <rPh sb="2" eb="4">
      <t>シエン</t>
    </rPh>
    <rPh sb="4" eb="6">
      <t>ジッセキ</t>
    </rPh>
    <phoneticPr fontId="2"/>
  </si>
  <si>
    <t>氏　名</t>
    <rPh sb="0" eb="1">
      <t>シ</t>
    </rPh>
    <rPh sb="2" eb="3">
      <t>ナ</t>
    </rPh>
    <phoneticPr fontId="2"/>
  </si>
  <si>
    <t>性別</t>
    <rPh sb="0" eb="1">
      <t>セイ</t>
    </rPh>
    <rPh sb="1" eb="2">
      <t>ベツ</t>
    </rPh>
    <phoneticPr fontId="2"/>
  </si>
  <si>
    <t>補助金交付申請日現在の住所</t>
    <rPh sb="0" eb="3">
      <t>ホジョキン</t>
    </rPh>
    <rPh sb="3" eb="5">
      <t>コウフ</t>
    </rPh>
    <rPh sb="5" eb="7">
      <t>シンセイ</t>
    </rPh>
    <rPh sb="7" eb="8">
      <t>ビ</t>
    </rPh>
    <rPh sb="8" eb="10">
      <t>ゲンザイ</t>
    </rPh>
    <rPh sb="11" eb="13">
      <t>ジュウショ</t>
    </rPh>
    <phoneticPr fontId="2"/>
  </si>
  <si>
    <t>補助金交付申請日現在の配属先</t>
    <rPh sb="0" eb="3">
      <t>ホジョキン</t>
    </rPh>
    <rPh sb="3" eb="5">
      <t>コウフ</t>
    </rPh>
    <rPh sb="5" eb="7">
      <t>シンセイ</t>
    </rPh>
    <rPh sb="7" eb="8">
      <t>ビ</t>
    </rPh>
    <rPh sb="8" eb="10">
      <t>ゲンザイ</t>
    </rPh>
    <rPh sb="11" eb="14">
      <t>ハイゾクサキ</t>
    </rPh>
    <phoneticPr fontId="2"/>
  </si>
  <si>
    <t>申請年度の　　　返還額</t>
    <rPh sb="0" eb="2">
      <t>シンセイ</t>
    </rPh>
    <rPh sb="2" eb="4">
      <t>ネンド</t>
    </rPh>
    <rPh sb="8" eb="10">
      <t>ヘンカン</t>
    </rPh>
    <rPh sb="10" eb="11">
      <t>ガク</t>
    </rPh>
    <phoneticPr fontId="2"/>
  </si>
  <si>
    <t>校種</t>
    <rPh sb="0" eb="1">
      <t>コウ</t>
    </rPh>
    <rPh sb="1" eb="2">
      <t>シュ</t>
    </rPh>
    <phoneticPr fontId="2"/>
  </si>
  <si>
    <t>名　称</t>
    <rPh sb="0" eb="1">
      <t>ナ</t>
    </rPh>
    <rPh sb="2" eb="3">
      <t>ショウ</t>
    </rPh>
    <phoneticPr fontId="2"/>
  </si>
  <si>
    <t>所在市町</t>
    <rPh sb="0" eb="2">
      <t>ショザイ</t>
    </rPh>
    <rPh sb="2" eb="3">
      <t>シ</t>
    </rPh>
    <rPh sb="3" eb="4">
      <t>マチ</t>
    </rPh>
    <phoneticPr fontId="2"/>
  </si>
  <si>
    <t>手当等の
年間支給額</t>
    <rPh sb="0" eb="2">
      <t>テアテ</t>
    </rPh>
    <rPh sb="2" eb="3">
      <t>トウ</t>
    </rPh>
    <rPh sb="5" eb="7">
      <t>ネンカン</t>
    </rPh>
    <rPh sb="7" eb="9">
      <t>シキュウ</t>
    </rPh>
    <rPh sb="9" eb="10">
      <t>ガク</t>
    </rPh>
    <phoneticPr fontId="2"/>
  </si>
  <si>
    <t>補助金
申請額</t>
    <rPh sb="0" eb="3">
      <t>ホジョキン</t>
    </rPh>
    <rPh sb="4" eb="6">
      <t>シンセイ</t>
    </rPh>
    <rPh sb="6" eb="7">
      <t>ガク</t>
    </rPh>
    <phoneticPr fontId="2"/>
  </si>
  <si>
    <t>注1）証明日は、各年度末（2月末日&lt;ただし、2月末日以前に実績報告を行う場合は、当該報告日&gt;）としてください。</t>
    <rPh sb="0" eb="1">
      <t>チュウ</t>
    </rPh>
    <rPh sb="3" eb="5">
      <t>ショウメイ</t>
    </rPh>
    <rPh sb="5" eb="6">
      <t>ビ</t>
    </rPh>
    <rPh sb="8" eb="9">
      <t>カク</t>
    </rPh>
    <rPh sb="9" eb="12">
      <t>ネンドマツ</t>
    </rPh>
    <rPh sb="14" eb="15">
      <t>ツキ</t>
    </rPh>
    <rPh sb="15" eb="16">
      <t>マツ</t>
    </rPh>
    <rPh sb="16" eb="17">
      <t>ヒ</t>
    </rPh>
    <rPh sb="23" eb="24">
      <t>ツキ</t>
    </rPh>
    <rPh sb="24" eb="25">
      <t>マツ</t>
    </rPh>
    <rPh sb="25" eb="26">
      <t>ヒ</t>
    </rPh>
    <rPh sb="26" eb="28">
      <t>イゼン</t>
    </rPh>
    <rPh sb="29" eb="31">
      <t>ジッセキ</t>
    </rPh>
    <rPh sb="31" eb="33">
      <t>ホウコク</t>
    </rPh>
    <rPh sb="34" eb="35">
      <t>オコナ</t>
    </rPh>
    <rPh sb="36" eb="38">
      <t>バアイ</t>
    </rPh>
    <rPh sb="40" eb="42">
      <t>トウガイ</t>
    </rPh>
    <rPh sb="42" eb="44">
      <t>ホウコク</t>
    </rPh>
    <rPh sb="44" eb="45">
      <t>ビ</t>
    </rPh>
    <phoneticPr fontId="2"/>
  </si>
  <si>
    <t>　(1円未満の端数が生じる場合は、1円未満を切り捨てます。）</t>
    <rPh sb="3" eb="4">
      <t>エン</t>
    </rPh>
    <rPh sb="4" eb="6">
      <t>ミマン</t>
    </rPh>
    <rPh sb="7" eb="9">
      <t>ハスウ</t>
    </rPh>
    <rPh sb="10" eb="11">
      <t>ショウ</t>
    </rPh>
    <rPh sb="13" eb="15">
      <t>バアイ</t>
    </rPh>
    <rPh sb="18" eb="19">
      <t>エン</t>
    </rPh>
    <rPh sb="19" eb="21">
      <t>ミマン</t>
    </rPh>
    <rPh sb="22" eb="23">
      <t>キ</t>
    </rPh>
    <rPh sb="24" eb="25">
      <t>ス</t>
    </rPh>
    <phoneticPr fontId="2"/>
  </si>
  <si>
    <t>事　　　業　　　報　　　告　　　書　　（神戸市内企業）</t>
    <rPh sb="0" eb="1">
      <t>コト</t>
    </rPh>
    <rPh sb="4" eb="5">
      <t>ゴウ</t>
    </rPh>
    <rPh sb="8" eb="9">
      <t>ホウ</t>
    </rPh>
    <rPh sb="12" eb="13">
      <t>コク</t>
    </rPh>
    <rPh sb="16" eb="17">
      <t>ショ</t>
    </rPh>
    <rPh sb="20" eb="22">
      <t>コウベ</t>
    </rPh>
    <rPh sb="22" eb="23">
      <t>シ</t>
    </rPh>
    <rPh sb="23" eb="24">
      <t>ナイ</t>
    </rPh>
    <rPh sb="24" eb="26">
      <t>キギョウ</t>
    </rPh>
    <phoneticPr fontId="2"/>
  </si>
  <si>
    <t>企　業　名</t>
    <rPh sb="0" eb="1">
      <t>キ</t>
    </rPh>
    <rPh sb="2" eb="3">
      <t>ギョウ</t>
    </rPh>
    <rPh sb="4" eb="5">
      <t>メイ</t>
    </rPh>
    <phoneticPr fontId="2"/>
  </si>
  <si>
    <t>企　業　名</t>
    <rPh sb="0" eb="1">
      <t>キ</t>
    </rPh>
    <rPh sb="2" eb="3">
      <t>ゴウ</t>
    </rPh>
    <rPh sb="4" eb="5">
      <t>ナ</t>
    </rPh>
    <phoneticPr fontId="2"/>
  </si>
  <si>
    <t>当該補助金を対象従業員に対し確実に支給する事を誓約いたします。</t>
    <rPh sb="0" eb="2">
      <t>トウガイ</t>
    </rPh>
    <rPh sb="2" eb="5">
      <t>ホジョキン</t>
    </rPh>
    <rPh sb="6" eb="11">
      <t>タイショウジュウギョウイン</t>
    </rPh>
    <rPh sb="12" eb="13">
      <t>タイ</t>
    </rPh>
    <rPh sb="14" eb="16">
      <t>カクジツ</t>
    </rPh>
    <rPh sb="17" eb="19">
      <t>シキュウ</t>
    </rPh>
    <rPh sb="21" eb="22">
      <t>コト</t>
    </rPh>
    <rPh sb="23" eb="25">
      <t>セイヤク</t>
    </rPh>
    <phoneticPr fontId="2"/>
  </si>
  <si>
    <t>上の　　人については、令和　　年　　月　　日現在、当社に在籍していることを証明します。　</t>
    <rPh sb="11" eb="13">
      <t>レイワ</t>
    </rPh>
    <phoneticPr fontId="2"/>
  </si>
  <si>
    <t>:上段に企業分
:下段に本人分</t>
    <rPh sb="1" eb="3">
      <t>ジョウダン</t>
    </rPh>
    <rPh sb="4" eb="6">
      <t>キギョウ</t>
    </rPh>
    <rPh sb="6" eb="7">
      <t>ブン</t>
    </rPh>
    <rPh sb="9" eb="11">
      <t>ゲダン</t>
    </rPh>
    <rPh sb="12" eb="14">
      <t>ホンニン</t>
    </rPh>
    <rPh sb="14" eb="15">
      <t>ブン</t>
    </rPh>
    <phoneticPr fontId="2"/>
  </si>
  <si>
    <t>生年月日
R00.00.00</t>
    <rPh sb="0" eb="2">
      <t>セイネン</t>
    </rPh>
    <rPh sb="2" eb="4">
      <t>ガッピ</t>
    </rPh>
    <phoneticPr fontId="2"/>
  </si>
  <si>
    <t>採用年月日
R00.00.00</t>
    <rPh sb="0" eb="2">
      <t>サイヨウ</t>
    </rPh>
    <rPh sb="2" eb="3">
      <t>ネン</t>
    </rPh>
    <rPh sb="3" eb="4">
      <t>ツキ</t>
    </rPh>
    <rPh sb="4" eb="5">
      <t>ヒ</t>
    </rPh>
    <phoneticPr fontId="2"/>
  </si>
  <si>
    <t>兵庫県支援制度</t>
    <rPh sb="0" eb="3">
      <t>ヒョウゴケン</t>
    </rPh>
    <rPh sb="3" eb="7">
      <t>シエンセイド</t>
    </rPh>
    <phoneticPr fontId="2"/>
  </si>
  <si>
    <t>補助金申請額</t>
    <rPh sb="0" eb="2">
      <t>ホジョ</t>
    </rPh>
    <rPh sb="2" eb="3">
      <t>キン</t>
    </rPh>
    <rPh sb="3" eb="5">
      <t>シンセイ</t>
    </rPh>
    <rPh sb="5" eb="6">
      <t>ガク</t>
    </rPh>
    <phoneticPr fontId="2"/>
  </si>
  <si>
    <r>
      <t>注1）補助金は、①企業負担額の1/4又は3万円のいずれか低い額
　　　　　　　 ②従業員負担額の3/4</t>
    </r>
    <r>
      <rPr>
        <sz val="10"/>
        <color rgb="FFFF0000"/>
        <rFont val="ＭＳ 明朝"/>
        <family val="1"/>
        <charset val="128"/>
      </rPr>
      <t>又は25万円のいずれか低い額から、兵庫県支援制度の補助額を除いた額</t>
    </r>
    <rPh sb="0" eb="1">
      <t>チュウ</t>
    </rPh>
    <rPh sb="3" eb="6">
      <t>ホジョキン</t>
    </rPh>
    <rPh sb="41" eb="44">
      <t>ジュウギョウイン</t>
    </rPh>
    <rPh sb="44" eb="46">
      <t>フタン</t>
    </rPh>
    <rPh sb="46" eb="47">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</si>
</sst>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_);[Red]\(#,##0\);&quot;&quot;;"/>
  </numFmts>
  <fonts count="9"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color theme="1"/>
      <name val="ＭＳ 明朝"/>
      <family val="1"/>
      <charset val="128"/>
    </font>
    <font>
      <sz val="8"/>
      <color theme="1"/>
      <name val="ＭＳ 明朝"/>
      <family val="1"/>
      <charset val="128"/>
    </font>
    <font>
      <sz val="10"/>
      <color rgb="FFFF0000"/>
      <name val="ＭＳ 明朝"/>
      <family val="1"/>
      <charset val="128"/>
    </font>
    <font>
      <sz val="11"/>
      <color rgb="FFFF0000"/>
      <name val="ＭＳ Ｐゴシック"/>
      <family val="2"/>
      <charset val="128"/>
      <scheme val="minor"/>
    </font>
    <font>
      <sz val="9"/>
      <color rgb="FFFF0000"/>
      <name val="ＭＳ 明朝"/>
      <family val="1"/>
      <charset val="128"/>
    </font>
  </fonts>
  <fills count="2">
    <fill>
      <patternFill patternType="none"/>
    </fill>
    <fill>
      <patternFill patternType="gray125"/>
    </fill>
  </fills>
  <borders count="6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diagonal/>
    </border>
    <border>
      <left/>
      <right style="thin">
        <color auto="1"/>
      </right>
      <top/>
      <bottom/>
      <diagonal/>
    </border>
    <border>
      <left/>
      <right/>
      <top style="hair">
        <color auto="1"/>
      </top>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auto="1"/>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dotted">
        <color indexed="64"/>
      </right>
      <top/>
      <bottom style="medium">
        <color indexed="64"/>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diagonalDown="1">
      <left style="thin">
        <color auto="1"/>
      </left>
      <right/>
      <top style="thin">
        <color auto="1"/>
      </top>
      <bottom style="dotted">
        <color indexed="64"/>
      </bottom>
      <diagonal style="thin">
        <color auto="1"/>
      </diagonal>
    </border>
    <border diagonalDown="1">
      <left/>
      <right/>
      <top style="thin">
        <color auto="1"/>
      </top>
      <bottom style="dotted">
        <color indexed="64"/>
      </bottom>
      <diagonal style="thin">
        <color auto="1"/>
      </diagonal>
    </border>
    <border diagonalDown="1">
      <left/>
      <right style="thin">
        <color indexed="64"/>
      </right>
      <top style="thin">
        <color auto="1"/>
      </top>
      <bottom style="dotted">
        <color indexed="64"/>
      </bottom>
      <diagonal style="thin">
        <color auto="1"/>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s>
  <cellStyleXfs count="1">
    <xf numFmtId="0" fontId="0" fillId="0" borderId="0">
      <alignment vertical="center"/>
    </xf>
  </cellStyleXfs>
  <cellXfs count="211">
    <xf numFmtId="0" fontId="0" fillId="0" borderId="0" xfId="0">
      <alignment vertical="center"/>
    </xf>
    <xf numFmtId="0" fontId="1"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177" fontId="3" fillId="0" borderId="0" xfId="0" applyNumberFormat="1" applyFont="1" applyAlignment="1">
      <alignment horizontal="right" vertical="center"/>
    </xf>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5" fillId="0" borderId="0" xfId="0" applyFont="1" applyAlignment="1">
      <alignment horizontal="center" vertical="center"/>
    </xf>
    <xf numFmtId="0" fontId="5" fillId="0" borderId="0" xfId="0" applyFont="1" applyAlignment="1">
      <alignment horizontal="right" vertical="center"/>
    </xf>
    <xf numFmtId="177" fontId="5" fillId="0" borderId="0" xfId="0" applyNumberFormat="1" applyFont="1" applyAlignment="1">
      <alignment horizontal="right" vertical="center"/>
    </xf>
    <xf numFmtId="176" fontId="5" fillId="0" borderId="0" xfId="0" applyNumberFormat="1" applyFont="1" applyAlignment="1">
      <alignment horizontal="right" vertical="center"/>
    </xf>
    <xf numFmtId="0" fontId="0" fillId="0" borderId="10" xfId="0" applyBorder="1" applyAlignment="1">
      <alignment horizontal="left" vertical="center" wrapText="1"/>
    </xf>
    <xf numFmtId="0" fontId="0" fillId="0" borderId="10" xfId="0" applyBorder="1" applyAlignment="1">
      <alignment vertical="center" wrapText="1"/>
    </xf>
    <xf numFmtId="177" fontId="1" fillId="0" borderId="0" xfId="0" applyNumberFormat="1" applyFont="1" applyAlignment="1">
      <alignment horizontal="center" vertical="center"/>
    </xf>
    <xf numFmtId="0" fontId="1" fillId="0" borderId="11" xfId="0" applyFont="1" applyBorder="1">
      <alignment vertical="center"/>
    </xf>
    <xf numFmtId="0" fontId="0" fillId="0" borderId="0" xfId="0" applyAlignment="1">
      <alignment horizontal="left" vertical="center" wrapText="1"/>
    </xf>
    <xf numFmtId="0" fontId="0" fillId="0" borderId="0" xfId="0" applyAlignment="1">
      <alignment vertical="center" wrapText="1"/>
    </xf>
    <xf numFmtId="0" fontId="1" fillId="0" borderId="5" xfId="0" applyFont="1" applyBorder="1">
      <alignment vertical="center"/>
    </xf>
    <xf numFmtId="0" fontId="5" fillId="0" borderId="5" xfId="0" applyFont="1" applyBorder="1" applyAlignment="1">
      <alignment horizontal="center" vertical="center"/>
    </xf>
    <xf numFmtId="0" fontId="5" fillId="0" borderId="5" xfId="0" applyFont="1" applyBorder="1" applyAlignment="1">
      <alignment horizontal="right" vertical="center"/>
    </xf>
    <xf numFmtId="177" fontId="5" fillId="0" borderId="5" xfId="0" applyNumberFormat="1" applyFont="1" applyBorder="1" applyAlignment="1">
      <alignment horizontal="right" vertical="center"/>
    </xf>
    <xf numFmtId="176" fontId="5" fillId="0" borderId="5" xfId="0" applyNumberFormat="1" applyFont="1" applyBorder="1" applyAlignment="1">
      <alignment horizontal="right" vertical="center"/>
    </xf>
    <xf numFmtId="0" fontId="1" fillId="0" borderId="6" xfId="0" applyFont="1" applyBorder="1">
      <alignment vertical="center"/>
    </xf>
    <xf numFmtId="0" fontId="0" fillId="0" borderId="7" xfId="0" applyBorder="1" applyAlignment="1">
      <alignment horizontal="left" vertical="center" wrapText="1"/>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Border="1">
      <alignment vertical="center"/>
    </xf>
    <xf numFmtId="0" fontId="0" fillId="0" borderId="26" xfId="0" applyBorder="1">
      <alignment vertical="center"/>
    </xf>
    <xf numFmtId="0" fontId="0" fillId="0" borderId="11" xfId="0" applyBorder="1" applyAlignment="1">
      <alignment vertical="center" wrapText="1"/>
    </xf>
    <xf numFmtId="0" fontId="0" fillId="0" borderId="11" xfId="0" applyBorder="1">
      <alignment vertical="center"/>
    </xf>
    <xf numFmtId="0" fontId="0" fillId="0" borderId="25" xfId="0" applyBorder="1" applyAlignment="1">
      <alignment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7" xfId="0" applyFont="1" applyBorder="1" applyAlignment="1">
      <alignment horizontal="left" vertical="center" wrapText="1"/>
    </xf>
    <xf numFmtId="0" fontId="4" fillId="0" borderId="26" xfId="0" applyFont="1" applyBorder="1" applyAlignment="1">
      <alignment horizontal="left" vertical="center" wrapText="1"/>
    </xf>
    <xf numFmtId="0" fontId="4" fillId="0" borderId="22" xfId="0" applyFont="1" applyBorder="1" applyAlignment="1">
      <alignment horizontal="left" vertical="center" wrapText="1"/>
    </xf>
    <xf numFmtId="0" fontId="4" fillId="0" borderId="27" xfId="0" applyFont="1" applyBorder="1" applyAlignment="1">
      <alignment horizontal="left" vertical="center" wrapText="1"/>
    </xf>
    <xf numFmtId="0" fontId="3" fillId="0" borderId="3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3" fillId="0" borderId="3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34" xfId="0" applyFont="1" applyBorder="1" applyAlignment="1">
      <alignment horizontal="center" vertical="center"/>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176" fontId="3" fillId="0" borderId="8" xfId="0" applyNumberFormat="1" applyFont="1" applyBorder="1" applyAlignment="1">
      <alignment horizontal="left" vertical="center"/>
    </xf>
    <xf numFmtId="176" fontId="3" fillId="0" borderId="9" xfId="0" applyNumberFormat="1" applyFont="1" applyBorder="1" applyAlignment="1">
      <alignment horizontal="left" vertical="center"/>
    </xf>
    <xf numFmtId="176" fontId="3" fillId="0" borderId="5" xfId="0" applyNumberFormat="1" applyFont="1" applyBorder="1" applyAlignment="1">
      <alignment horizontal="left" vertical="center"/>
    </xf>
    <xf numFmtId="176" fontId="3" fillId="0" borderId="6" xfId="0" applyNumberFormat="1" applyFont="1" applyBorder="1" applyAlignment="1">
      <alignment horizontal="left" vertical="center"/>
    </xf>
    <xf numFmtId="177" fontId="3" fillId="0" borderId="7" xfId="0" applyNumberFormat="1" applyFont="1" applyBorder="1" applyAlignment="1">
      <alignment horizontal="right" vertical="center"/>
    </xf>
    <xf numFmtId="177" fontId="3" fillId="0" borderId="8" xfId="0" applyNumberFormat="1" applyFont="1" applyBorder="1" applyAlignment="1">
      <alignment horizontal="right" vertical="center"/>
    </xf>
    <xf numFmtId="177" fontId="3" fillId="0" borderId="9" xfId="0" applyNumberFormat="1" applyFont="1" applyBorder="1" applyAlignment="1">
      <alignment horizontal="right" vertical="center"/>
    </xf>
    <xf numFmtId="177" fontId="3" fillId="0" borderId="4" xfId="0" applyNumberFormat="1" applyFont="1" applyBorder="1" applyAlignment="1">
      <alignment horizontal="right" vertical="center"/>
    </xf>
    <xf numFmtId="177" fontId="3" fillId="0" borderId="5" xfId="0" applyNumberFormat="1" applyFont="1" applyBorder="1" applyAlignment="1">
      <alignment horizontal="right" vertical="center"/>
    </xf>
    <xf numFmtId="177" fontId="3" fillId="0" borderId="6" xfId="0" applyNumberFormat="1" applyFont="1" applyBorder="1" applyAlignment="1">
      <alignment horizontal="right" vertical="center"/>
    </xf>
    <xf numFmtId="0" fontId="3" fillId="0" borderId="8"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42" xfId="0" applyFont="1" applyBorder="1" applyAlignment="1">
      <alignment horizontal="left" vertical="center" wrapText="1"/>
    </xf>
    <xf numFmtId="0" fontId="3" fillId="0" borderId="4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1" xfId="0" applyFont="1" applyBorder="1" applyAlignment="1">
      <alignment horizontal="left" vertical="center" wrapText="1"/>
    </xf>
    <xf numFmtId="0" fontId="3" fillId="0" borderId="9" xfId="0" applyFont="1" applyBorder="1" applyAlignment="1">
      <alignment horizontal="left" vertical="center" wrapText="1"/>
    </xf>
    <xf numFmtId="0" fontId="3" fillId="0" borderId="3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57" fontId="3" fillId="0" borderId="7" xfId="0" applyNumberFormat="1"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14" xfId="0" applyFont="1" applyBorder="1" applyAlignment="1">
      <alignment horizontal="left" vertical="center" wrapText="1"/>
    </xf>
    <xf numFmtId="178" fontId="3" fillId="0" borderId="58" xfId="0" applyNumberFormat="1" applyFont="1" applyBorder="1" applyAlignment="1">
      <alignment horizontal="right" vertical="center"/>
    </xf>
    <xf numFmtId="178" fontId="0" fillId="0" borderId="59" xfId="0" applyNumberFormat="1" applyBorder="1" applyAlignment="1">
      <alignment horizontal="right" vertical="center"/>
    </xf>
    <xf numFmtId="178" fontId="0" fillId="0" borderId="60" xfId="0" applyNumberFormat="1" applyBorder="1" applyAlignment="1">
      <alignment horizontal="right" vertical="center"/>
    </xf>
    <xf numFmtId="178" fontId="3" fillId="0" borderId="39" xfId="0" applyNumberFormat="1" applyFont="1" applyBorder="1" applyAlignment="1">
      <alignment horizontal="right" vertical="center"/>
    </xf>
    <xf numFmtId="178" fontId="0" fillId="0" borderId="40" xfId="0" applyNumberFormat="1" applyBorder="1" applyAlignment="1">
      <alignment horizontal="right" vertical="center"/>
    </xf>
    <xf numFmtId="178" fontId="0" fillId="0" borderId="41" xfId="0" applyNumberFormat="1" applyBorder="1" applyAlignment="1">
      <alignment horizontal="right" vertical="center"/>
    </xf>
    <xf numFmtId="0" fontId="3" fillId="0" borderId="21" xfId="0" applyFont="1" applyBorder="1" applyAlignment="1">
      <alignment horizontal="left" vertical="center"/>
    </xf>
    <xf numFmtId="0" fontId="3" fillId="0" borderId="34" xfId="0" applyFont="1" applyBorder="1" applyAlignment="1">
      <alignment horizontal="left" vertical="center"/>
    </xf>
    <xf numFmtId="178" fontId="3" fillId="0" borderId="37" xfId="0" applyNumberFormat="1" applyFont="1" applyBorder="1" applyAlignment="1">
      <alignment horizontal="right" vertical="center"/>
    </xf>
    <xf numFmtId="178" fontId="0" fillId="0" borderId="12" xfId="0" applyNumberFormat="1" applyBorder="1" applyAlignment="1">
      <alignment horizontal="right" vertical="center"/>
    </xf>
    <xf numFmtId="178" fontId="0" fillId="0" borderId="38" xfId="0" applyNumberFormat="1" applyBorder="1" applyAlignment="1">
      <alignment horizontal="right" vertical="center"/>
    </xf>
    <xf numFmtId="0" fontId="3" fillId="0" borderId="7" xfId="0" applyFont="1" applyBorder="1" applyAlignment="1">
      <alignment horizontal="left" vertical="center"/>
    </xf>
    <xf numFmtId="0" fontId="4" fillId="0" borderId="0" xfId="0" applyFont="1" applyAlignment="1">
      <alignment horizontal="left" vertical="center" shrinkToFit="1"/>
    </xf>
    <xf numFmtId="0" fontId="1" fillId="0" borderId="0" xfId="0" applyFont="1">
      <alignment vertical="center"/>
    </xf>
    <xf numFmtId="177" fontId="1" fillId="0" borderId="28" xfId="0" applyNumberFormat="1" applyFont="1" applyBorder="1" applyAlignment="1">
      <alignment horizontal="center" vertical="center"/>
    </xf>
    <xf numFmtId="177" fontId="1" fillId="0" borderId="29" xfId="0" applyNumberFormat="1" applyFont="1" applyBorder="1" applyAlignment="1">
      <alignment horizontal="center" vertical="center"/>
    </xf>
    <xf numFmtId="177" fontId="1" fillId="0" borderId="33" xfId="0" applyNumberFormat="1" applyFont="1" applyBorder="1" applyAlignment="1">
      <alignment horizontal="center" vertical="center"/>
    </xf>
    <xf numFmtId="177" fontId="1" fillId="0" borderId="23" xfId="0" applyNumberFormat="1" applyFont="1" applyBorder="1" applyAlignment="1">
      <alignment horizontal="center" vertical="center"/>
    </xf>
    <xf numFmtId="177" fontId="1" fillId="0" borderId="24" xfId="0" applyNumberFormat="1" applyFont="1" applyBorder="1" applyAlignment="1">
      <alignment horizontal="center" vertical="center"/>
    </xf>
    <xf numFmtId="177" fontId="1" fillId="0" borderId="27" xfId="0" applyNumberFormat="1" applyFont="1" applyBorder="1" applyAlignment="1">
      <alignment horizontal="center" vertical="center"/>
    </xf>
    <xf numFmtId="178" fontId="3" fillId="0" borderId="28"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3" xfId="0" applyNumberFormat="1" applyFont="1" applyBorder="1" applyAlignment="1">
      <alignment horizontal="right" vertical="center"/>
    </xf>
    <xf numFmtId="178" fontId="3" fillId="0" borderId="23" xfId="0" applyNumberFormat="1" applyFont="1" applyBorder="1" applyAlignment="1">
      <alignment horizontal="right" vertical="center"/>
    </xf>
    <xf numFmtId="178" fontId="3" fillId="0" borderId="24" xfId="0" applyNumberFormat="1" applyFont="1" applyBorder="1" applyAlignment="1">
      <alignment horizontal="right" vertical="center"/>
    </xf>
    <xf numFmtId="178" fontId="3" fillId="0" borderId="27" xfId="0" applyNumberFormat="1" applyFont="1" applyBorder="1" applyAlignment="1">
      <alignment horizontal="right" vertical="center"/>
    </xf>
    <xf numFmtId="0" fontId="3" fillId="0" borderId="0" xfId="0" applyFont="1">
      <alignmen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177" fontId="3" fillId="0" borderId="26" xfId="0" applyNumberFormat="1" applyFont="1" applyBorder="1" applyAlignment="1">
      <alignment horizontal="right" vertical="center"/>
    </xf>
    <xf numFmtId="177" fontId="3" fillId="0" borderId="24" xfId="0" applyNumberFormat="1" applyFont="1" applyBorder="1" applyAlignment="1">
      <alignment horizontal="right" vertical="center"/>
    </xf>
    <xf numFmtId="177" fontId="3" fillId="0" borderId="25" xfId="0" applyNumberFormat="1" applyFont="1" applyBorder="1" applyAlignment="1">
      <alignment horizontal="right" vertical="center"/>
    </xf>
    <xf numFmtId="178" fontId="3" fillId="0" borderId="44" xfId="0" applyNumberFormat="1" applyFont="1" applyBorder="1" applyAlignment="1">
      <alignment horizontal="right" vertical="center"/>
    </xf>
    <xf numFmtId="178" fontId="0" fillId="0" borderId="45" xfId="0" applyNumberFormat="1" applyBorder="1" applyAlignment="1">
      <alignment horizontal="right" vertical="center"/>
    </xf>
    <xf numFmtId="178" fontId="0" fillId="0" borderId="46" xfId="0" applyNumberFormat="1" applyBorder="1" applyAlignment="1">
      <alignment horizontal="right" vertical="center"/>
    </xf>
    <xf numFmtId="0" fontId="3" fillId="0" borderId="23" xfId="0" applyFont="1" applyBorder="1" applyAlignment="1">
      <alignment horizontal="left"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left" vertical="center"/>
    </xf>
    <xf numFmtId="0" fontId="3" fillId="0" borderId="26"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36" xfId="0" applyFont="1" applyBorder="1" applyAlignment="1">
      <alignment horizontal="left" vertical="center" wrapText="1"/>
    </xf>
    <xf numFmtId="0" fontId="4" fillId="0" borderId="0" xfId="0" applyFont="1" applyAlignment="1">
      <alignment horizontal="left" vertical="center" wrapText="1" shrinkToFit="1"/>
    </xf>
    <xf numFmtId="178" fontId="8" fillId="0" borderId="49" xfId="0" applyNumberFormat="1" applyFont="1" applyBorder="1" applyAlignment="1">
      <alignment horizontal="right" vertical="center"/>
    </xf>
    <xf numFmtId="178" fontId="7" fillId="0" borderId="50" xfId="0" applyNumberFormat="1" applyFont="1" applyBorder="1" applyAlignment="1">
      <alignment horizontal="right" vertical="center"/>
    </xf>
    <xf numFmtId="178" fontId="7" fillId="0" borderId="51" xfId="0" applyNumberFormat="1" applyFont="1" applyBorder="1" applyAlignment="1">
      <alignment horizontal="right" vertical="center"/>
    </xf>
    <xf numFmtId="178" fontId="8" fillId="0" borderId="44" xfId="0" applyNumberFormat="1" applyFont="1" applyBorder="1" applyAlignment="1">
      <alignment horizontal="right" vertical="center"/>
    </xf>
    <xf numFmtId="178" fontId="7" fillId="0" borderId="45" xfId="0" applyNumberFormat="1" applyFont="1" applyBorder="1" applyAlignment="1">
      <alignment horizontal="right" vertical="center"/>
    </xf>
    <xf numFmtId="178" fontId="7" fillId="0" borderId="46" xfId="0" applyNumberFormat="1" applyFont="1" applyBorder="1" applyAlignment="1">
      <alignment horizontal="right" vertical="center"/>
    </xf>
    <xf numFmtId="178" fontId="8" fillId="0" borderId="52" xfId="0" applyNumberFormat="1" applyFont="1" applyBorder="1" applyAlignment="1">
      <alignment horizontal="right" vertical="center"/>
    </xf>
    <xf numFmtId="178" fontId="8" fillId="0" borderId="53" xfId="0" applyNumberFormat="1" applyFont="1" applyBorder="1" applyAlignment="1">
      <alignment horizontal="right" vertical="center"/>
    </xf>
    <xf numFmtId="178" fontId="8" fillId="0" borderId="54" xfId="0" applyNumberFormat="1" applyFont="1" applyBorder="1" applyAlignment="1">
      <alignment horizontal="right" vertical="center"/>
    </xf>
    <xf numFmtId="178" fontId="8" fillId="0" borderId="55" xfId="0" applyNumberFormat="1" applyFont="1" applyBorder="1" applyAlignment="1">
      <alignment horizontal="right" vertical="center"/>
    </xf>
    <xf numFmtId="178" fontId="8" fillId="0" borderId="56" xfId="0" applyNumberFormat="1" applyFont="1" applyBorder="1" applyAlignment="1">
      <alignment horizontal="right" vertical="center"/>
    </xf>
    <xf numFmtId="178" fontId="8" fillId="0" borderId="57" xfId="0" applyNumberFormat="1" applyFont="1" applyBorder="1" applyAlignment="1">
      <alignment horizontal="right" vertical="center"/>
    </xf>
    <xf numFmtId="178" fontId="8" fillId="0" borderId="39" xfId="0" applyNumberFormat="1" applyFont="1" applyBorder="1" applyAlignment="1">
      <alignment horizontal="right" vertical="center"/>
    </xf>
    <xf numFmtId="178" fontId="7" fillId="0" borderId="40" xfId="0" applyNumberFormat="1" applyFont="1" applyBorder="1" applyAlignment="1">
      <alignment horizontal="right" vertical="center"/>
    </xf>
    <xf numFmtId="178" fontId="7" fillId="0" borderId="41" xfId="0" applyNumberFormat="1" applyFont="1" applyBorder="1" applyAlignment="1">
      <alignment horizontal="right" vertical="center"/>
    </xf>
    <xf numFmtId="0" fontId="1" fillId="0" borderId="0" xfId="0" applyFont="1" applyAlignment="1">
      <alignment horizontal="center" vertical="center" wrapText="1"/>
    </xf>
    <xf numFmtId="0" fontId="3" fillId="0" borderId="0" xfId="0" applyFont="1" applyAlignment="1">
      <alignment horizontal="center"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1" fillId="0" borderId="0" xfId="0" applyFont="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0" fillId="0" borderId="8" xfId="0" applyBorder="1">
      <alignment vertical="center"/>
    </xf>
    <xf numFmtId="0" fontId="0" fillId="0" borderId="9" xfId="0" applyBorder="1">
      <alignment vertical="center"/>
    </xf>
    <xf numFmtId="0" fontId="0" fillId="0" borderId="0" xfId="0">
      <alignment vertical="center"/>
    </xf>
    <xf numFmtId="0" fontId="0" fillId="0" borderId="11" xfId="0" applyBorder="1">
      <alignment vertical="center"/>
    </xf>
    <xf numFmtId="0" fontId="1" fillId="0" borderId="0" xfId="0" applyFont="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7" xfId="0" applyFont="1" applyBorder="1" applyAlignment="1">
      <alignment horizontal="left" vertical="center" wrapText="1"/>
    </xf>
    <xf numFmtId="0" fontId="3" fillId="0" borderId="45"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42"/>
  <sheetViews>
    <sheetView tabSelected="1" view="pageBreakPreview" topLeftCell="A6" zoomScaleNormal="100" zoomScaleSheetLayoutView="100" workbookViewId="0">
      <selection activeCell="BP23" sqref="BP23:BW24"/>
    </sheetView>
  </sheetViews>
  <sheetFormatPr defaultRowHeight="13.5" x14ac:dyDescent="0.15"/>
  <cols>
    <col min="1" max="1" width="2.25" customWidth="1"/>
    <col min="2" max="11" width="1.375" customWidth="1"/>
    <col min="12" max="17" width="1.25" customWidth="1"/>
    <col min="18" max="18" width="1.375" customWidth="1"/>
    <col min="19" max="37" width="1.25" customWidth="1"/>
    <col min="38" max="44" width="1.5" customWidth="1"/>
    <col min="45" max="59" width="1.875" customWidth="1"/>
    <col min="60" max="75" width="1.25" customWidth="1"/>
    <col min="76" max="91" width="1.875" customWidth="1"/>
    <col min="92" max="102" width="1.125" customWidth="1"/>
    <col min="103" max="105" width="1.375" customWidth="1"/>
  </cols>
  <sheetData>
    <row r="1" spans="1:105" ht="9"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row>
    <row r="2" spans="1:105" ht="21" customHeight="1" x14ac:dyDescent="0.15">
      <c r="A2" s="40" t="s">
        <v>23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row>
    <row r="3" spans="1:105" ht="14.25" thickBot="1" x14ac:dyDescent="0.2">
      <c r="A3" s="1"/>
      <c r="B3" s="41" t="s">
        <v>4</v>
      </c>
      <c r="C3" s="41"/>
      <c r="D3" s="41"/>
      <c r="E3" s="41"/>
      <c r="F3" s="41"/>
      <c r="G3" s="41"/>
      <c r="H3" s="41"/>
      <c r="I3" s="41"/>
      <c r="J3" s="41"/>
      <c r="K3" s="41"/>
      <c r="L3" s="41"/>
      <c r="M3" s="41"/>
      <c r="N3" s="41"/>
      <c r="O3" s="41"/>
      <c r="P3" s="4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row>
    <row r="4" spans="1:105" ht="16.5" customHeight="1" x14ac:dyDescent="0.15">
      <c r="A4" s="1"/>
      <c r="B4" s="42" t="s">
        <v>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c r="AF4" s="45" t="s">
        <v>6</v>
      </c>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4"/>
      <c r="BK4" s="45" t="s">
        <v>7</v>
      </c>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6"/>
      <c r="DA4" s="1"/>
    </row>
    <row r="5" spans="1:105" ht="11.25" customHeight="1" x14ac:dyDescent="0.15">
      <c r="A5" s="1"/>
      <c r="B5" s="47"/>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c r="AF5" s="53"/>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9"/>
      <c r="BK5" s="53"/>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55"/>
      <c r="DA5" s="1"/>
    </row>
    <row r="6" spans="1:105" ht="11.25" customHeight="1" thickBot="1" x14ac:dyDescent="0.2">
      <c r="A6" s="1"/>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2"/>
      <c r="AF6" s="54"/>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2"/>
      <c r="BK6" s="54"/>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6"/>
      <c r="DA6" s="1"/>
    </row>
    <row r="7" spans="1:105" ht="4.5" customHeight="1" x14ac:dyDescent="0.15">
      <c r="A7" s="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1"/>
    </row>
    <row r="8" spans="1:105" x14ac:dyDescent="0.15">
      <c r="A8" s="1"/>
      <c r="B8" s="75" t="s">
        <v>8</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row>
    <row r="9" spans="1:105" ht="4.5" customHeight="1" x14ac:dyDescent="0.15">
      <c r="A9" s="1"/>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row>
    <row r="10" spans="1:105" ht="13.5" customHeight="1" x14ac:dyDescent="0.15">
      <c r="A10" s="1"/>
      <c r="B10" s="76" t="s">
        <v>9</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1"/>
      <c r="BM10" s="1"/>
      <c r="BN10" s="1"/>
      <c r="BO10" s="1"/>
      <c r="BP10" s="1"/>
      <c r="BQ10" s="1"/>
      <c r="BR10" s="1"/>
      <c r="BS10" s="1"/>
      <c r="BT10" s="1"/>
      <c r="BU10" s="1"/>
      <c r="BV10" s="1"/>
      <c r="BW10" s="38"/>
      <c r="BX10" s="198" t="s">
        <v>28</v>
      </c>
      <c r="BY10" s="96"/>
      <c r="BZ10" s="96"/>
      <c r="CA10" s="96"/>
      <c r="CB10" s="96"/>
      <c r="CC10" s="96"/>
      <c r="CD10" s="96"/>
      <c r="CE10" s="96"/>
      <c r="CF10" s="96"/>
      <c r="CG10" s="96"/>
      <c r="CH10" s="96"/>
      <c r="CI10" s="96"/>
      <c r="CJ10" s="96"/>
      <c r="CK10" s="96"/>
      <c r="CL10" s="96"/>
      <c r="CM10" s="199"/>
      <c r="CN10" s="35"/>
      <c r="CO10" s="1"/>
      <c r="CP10" s="1"/>
      <c r="CQ10" s="1"/>
      <c r="CR10" s="1"/>
      <c r="CS10" s="1"/>
      <c r="CT10" s="1"/>
      <c r="CU10" s="1"/>
      <c r="CV10" s="1"/>
      <c r="CW10" s="1"/>
      <c r="CX10" s="1"/>
      <c r="CY10" s="1"/>
      <c r="CZ10" s="1"/>
      <c r="DA10" s="1"/>
    </row>
    <row r="11" spans="1:105"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37"/>
      <c r="BX11" s="200"/>
      <c r="BY11" s="179"/>
      <c r="BZ11" s="179"/>
      <c r="CA11" s="179"/>
      <c r="CB11" s="179"/>
      <c r="CC11" s="179"/>
      <c r="CD11" s="179"/>
      <c r="CE11" s="179"/>
      <c r="CF11" s="179"/>
      <c r="CG11" s="179"/>
      <c r="CH11" s="179"/>
      <c r="CI11" s="179"/>
      <c r="CJ11" s="179"/>
      <c r="CK11" s="179"/>
      <c r="CL11" s="179"/>
      <c r="CM11" s="201"/>
      <c r="CN11" s="35"/>
      <c r="CO11" s="1"/>
      <c r="CP11" s="1"/>
      <c r="CQ11" s="1"/>
      <c r="CR11" s="1"/>
      <c r="CS11" s="1"/>
      <c r="CT11" s="1"/>
      <c r="CU11" s="1"/>
      <c r="CV11" s="1"/>
      <c r="CW11" s="1"/>
      <c r="CX11" s="1"/>
      <c r="CY11" s="1"/>
      <c r="CZ11" s="1"/>
      <c r="DA11" s="1"/>
    </row>
    <row r="12" spans="1:105" ht="17.25" customHeight="1" thickBot="1" x14ac:dyDescent="0.2">
      <c r="A12" s="1"/>
      <c r="B12" s="41" t="s">
        <v>10</v>
      </c>
      <c r="C12" s="41"/>
      <c r="D12" s="41"/>
      <c r="E12" s="41"/>
      <c r="F12" s="41"/>
      <c r="G12" s="41"/>
      <c r="H12" s="41"/>
      <c r="I12" s="41"/>
      <c r="J12" s="41"/>
      <c r="K12" s="41"/>
      <c r="L12" s="41"/>
      <c r="M12" s="41"/>
      <c r="N12" s="41"/>
      <c r="O12" s="4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39"/>
      <c r="BX12" s="202"/>
      <c r="BY12" s="203"/>
      <c r="BZ12" s="203"/>
      <c r="CA12" s="203"/>
      <c r="CB12" s="203"/>
      <c r="CC12" s="203"/>
      <c r="CD12" s="203"/>
      <c r="CE12" s="203"/>
      <c r="CF12" s="203"/>
      <c r="CG12" s="203"/>
      <c r="CH12" s="203"/>
      <c r="CI12" s="203"/>
      <c r="CJ12" s="203"/>
      <c r="CK12" s="203"/>
      <c r="CL12" s="203"/>
      <c r="CM12" s="204"/>
      <c r="CN12" s="36"/>
      <c r="CO12" s="1"/>
      <c r="CP12" s="1"/>
      <c r="CQ12" s="1"/>
      <c r="CR12" s="1"/>
      <c r="CS12" s="1"/>
      <c r="CT12" s="1"/>
      <c r="CU12" s="1"/>
      <c r="CV12" s="1"/>
      <c r="CW12" s="1"/>
      <c r="CX12" s="1"/>
      <c r="CY12" s="1"/>
      <c r="CZ12" s="1"/>
      <c r="DA12" s="1"/>
    </row>
    <row r="13" spans="1:105" ht="14.25" customHeight="1" x14ac:dyDescent="0.15">
      <c r="A13" s="1"/>
      <c r="B13" s="77" t="s">
        <v>11</v>
      </c>
      <c r="C13" s="64"/>
      <c r="D13" s="64"/>
      <c r="E13" s="64"/>
      <c r="F13" s="64"/>
      <c r="G13" s="64"/>
      <c r="H13" s="64"/>
      <c r="I13" s="78"/>
      <c r="J13" s="57" t="s">
        <v>12</v>
      </c>
      <c r="K13" s="59"/>
      <c r="L13" s="57" t="s">
        <v>29</v>
      </c>
      <c r="M13" s="64"/>
      <c r="N13" s="64"/>
      <c r="O13" s="64"/>
      <c r="P13" s="64"/>
      <c r="Q13" s="64"/>
      <c r="R13" s="78"/>
      <c r="S13" s="63" t="s">
        <v>13</v>
      </c>
      <c r="T13" s="64"/>
      <c r="U13" s="64"/>
      <c r="V13" s="64"/>
      <c r="W13" s="64"/>
      <c r="X13" s="64"/>
      <c r="Y13" s="64"/>
      <c r="Z13" s="64"/>
      <c r="AA13" s="64"/>
      <c r="AB13" s="64"/>
      <c r="AC13" s="64"/>
      <c r="AD13" s="64"/>
      <c r="AE13" s="64"/>
      <c r="AF13" s="64"/>
      <c r="AG13" s="64"/>
      <c r="AH13" s="64"/>
      <c r="AI13" s="64"/>
      <c r="AJ13" s="64"/>
      <c r="AK13" s="78"/>
      <c r="AL13" s="57" t="s">
        <v>30</v>
      </c>
      <c r="AM13" s="64"/>
      <c r="AN13" s="64"/>
      <c r="AO13" s="64"/>
      <c r="AP13" s="64"/>
      <c r="AQ13" s="64"/>
      <c r="AR13" s="78"/>
      <c r="AS13" s="81" t="s">
        <v>14</v>
      </c>
      <c r="AT13" s="82"/>
      <c r="AU13" s="82"/>
      <c r="AV13" s="82"/>
      <c r="AW13" s="82"/>
      <c r="AX13" s="82"/>
      <c r="AY13" s="82"/>
      <c r="AZ13" s="82"/>
      <c r="BA13" s="82"/>
      <c r="BB13" s="82"/>
      <c r="BC13" s="82"/>
      <c r="BD13" s="82"/>
      <c r="BE13" s="82"/>
      <c r="BF13" s="82"/>
      <c r="BG13" s="83"/>
      <c r="BH13" s="57" t="s">
        <v>15</v>
      </c>
      <c r="BI13" s="58"/>
      <c r="BJ13" s="58"/>
      <c r="BK13" s="58"/>
      <c r="BL13" s="58"/>
      <c r="BM13" s="58"/>
      <c r="BN13" s="58"/>
      <c r="BO13" s="59"/>
      <c r="BP13" s="57" t="s">
        <v>19</v>
      </c>
      <c r="BQ13" s="58"/>
      <c r="BR13" s="58"/>
      <c r="BS13" s="58"/>
      <c r="BT13" s="58"/>
      <c r="BU13" s="58"/>
      <c r="BV13" s="58"/>
      <c r="BW13" s="59"/>
      <c r="BX13" s="208" t="s">
        <v>31</v>
      </c>
      <c r="BY13" s="209"/>
      <c r="BZ13" s="209"/>
      <c r="CA13" s="209"/>
      <c r="CB13" s="209"/>
      <c r="CC13" s="209"/>
      <c r="CD13" s="209"/>
      <c r="CE13" s="210"/>
      <c r="CF13" s="57" t="s">
        <v>20</v>
      </c>
      <c r="CG13" s="58"/>
      <c r="CH13" s="58"/>
      <c r="CI13" s="58"/>
      <c r="CJ13" s="58"/>
      <c r="CK13" s="58"/>
      <c r="CL13" s="58"/>
      <c r="CM13" s="59"/>
      <c r="CN13" s="63" t="s">
        <v>2</v>
      </c>
      <c r="CO13" s="64"/>
      <c r="CP13" s="64"/>
      <c r="CQ13" s="64"/>
      <c r="CR13" s="64"/>
      <c r="CS13" s="64"/>
      <c r="CT13" s="64"/>
      <c r="CU13" s="64"/>
      <c r="CV13" s="64"/>
      <c r="CW13" s="64"/>
      <c r="CX13" s="65"/>
      <c r="CY13" s="58" t="s">
        <v>16</v>
      </c>
      <c r="CZ13" s="69"/>
      <c r="DA13" s="1"/>
    </row>
    <row r="14" spans="1:105" ht="14.25" customHeight="1" x14ac:dyDescent="0.15">
      <c r="A14" s="1"/>
      <c r="B14" s="79"/>
      <c r="C14" s="67"/>
      <c r="D14" s="67"/>
      <c r="E14" s="67"/>
      <c r="F14" s="67"/>
      <c r="G14" s="67"/>
      <c r="H14" s="67"/>
      <c r="I14" s="80"/>
      <c r="J14" s="60"/>
      <c r="K14" s="62"/>
      <c r="L14" s="66"/>
      <c r="M14" s="67"/>
      <c r="N14" s="67"/>
      <c r="O14" s="67"/>
      <c r="P14" s="67"/>
      <c r="Q14" s="67"/>
      <c r="R14" s="80"/>
      <c r="S14" s="66"/>
      <c r="T14" s="67"/>
      <c r="U14" s="67"/>
      <c r="V14" s="67"/>
      <c r="W14" s="67"/>
      <c r="X14" s="67"/>
      <c r="Y14" s="67"/>
      <c r="Z14" s="67"/>
      <c r="AA14" s="67"/>
      <c r="AB14" s="67"/>
      <c r="AC14" s="67"/>
      <c r="AD14" s="67"/>
      <c r="AE14" s="67"/>
      <c r="AF14" s="67"/>
      <c r="AG14" s="67"/>
      <c r="AH14" s="67"/>
      <c r="AI14" s="67"/>
      <c r="AJ14" s="67"/>
      <c r="AK14" s="80"/>
      <c r="AL14" s="66"/>
      <c r="AM14" s="67"/>
      <c r="AN14" s="67"/>
      <c r="AO14" s="67"/>
      <c r="AP14" s="67"/>
      <c r="AQ14" s="67"/>
      <c r="AR14" s="80"/>
      <c r="AS14" s="71" t="s">
        <v>17</v>
      </c>
      <c r="AT14" s="72"/>
      <c r="AU14" s="72"/>
      <c r="AV14" s="72"/>
      <c r="AW14" s="72"/>
      <c r="AX14" s="72"/>
      <c r="AY14" s="72"/>
      <c r="AZ14" s="72"/>
      <c r="BA14" s="73"/>
      <c r="BB14" s="72" t="s">
        <v>18</v>
      </c>
      <c r="BC14" s="72"/>
      <c r="BD14" s="72"/>
      <c r="BE14" s="72"/>
      <c r="BF14" s="72"/>
      <c r="BG14" s="74"/>
      <c r="BH14" s="60"/>
      <c r="BI14" s="61"/>
      <c r="BJ14" s="61"/>
      <c r="BK14" s="61"/>
      <c r="BL14" s="61"/>
      <c r="BM14" s="61"/>
      <c r="BN14" s="61"/>
      <c r="BO14" s="62"/>
      <c r="BP14" s="60"/>
      <c r="BQ14" s="61"/>
      <c r="BR14" s="61"/>
      <c r="BS14" s="61"/>
      <c r="BT14" s="61"/>
      <c r="BU14" s="61"/>
      <c r="BV14" s="61"/>
      <c r="BW14" s="62"/>
      <c r="BX14" s="205" t="s">
        <v>32</v>
      </c>
      <c r="BY14" s="206"/>
      <c r="BZ14" s="206"/>
      <c r="CA14" s="206"/>
      <c r="CB14" s="206"/>
      <c r="CC14" s="206"/>
      <c r="CD14" s="206"/>
      <c r="CE14" s="207"/>
      <c r="CF14" s="60"/>
      <c r="CG14" s="61"/>
      <c r="CH14" s="61"/>
      <c r="CI14" s="61"/>
      <c r="CJ14" s="61"/>
      <c r="CK14" s="61"/>
      <c r="CL14" s="61"/>
      <c r="CM14" s="62"/>
      <c r="CN14" s="66"/>
      <c r="CO14" s="67"/>
      <c r="CP14" s="67"/>
      <c r="CQ14" s="67"/>
      <c r="CR14" s="67"/>
      <c r="CS14" s="67"/>
      <c r="CT14" s="67"/>
      <c r="CU14" s="67"/>
      <c r="CV14" s="67"/>
      <c r="CW14" s="67"/>
      <c r="CX14" s="68"/>
      <c r="CY14" s="61"/>
      <c r="CZ14" s="70"/>
      <c r="DA14" s="1"/>
    </row>
    <row r="15" spans="1:105" ht="14.25" customHeight="1" x14ac:dyDescent="0.15">
      <c r="A15" s="1"/>
      <c r="B15" s="103"/>
      <c r="C15" s="94"/>
      <c r="D15" s="94"/>
      <c r="E15" s="94"/>
      <c r="F15" s="94"/>
      <c r="G15" s="94"/>
      <c r="H15" s="94"/>
      <c r="I15" s="104"/>
      <c r="J15" s="108"/>
      <c r="K15" s="109"/>
      <c r="L15" s="110"/>
      <c r="M15" s="111"/>
      <c r="N15" s="111"/>
      <c r="O15" s="111"/>
      <c r="P15" s="111"/>
      <c r="Q15" s="111"/>
      <c r="R15" s="112"/>
      <c r="S15" s="116"/>
      <c r="T15" s="94"/>
      <c r="U15" s="94"/>
      <c r="V15" s="94"/>
      <c r="W15" s="94"/>
      <c r="X15" s="94"/>
      <c r="Y15" s="94"/>
      <c r="Z15" s="94"/>
      <c r="AA15" s="94"/>
      <c r="AB15" s="94"/>
      <c r="AC15" s="94"/>
      <c r="AD15" s="94"/>
      <c r="AE15" s="94"/>
      <c r="AF15" s="94"/>
      <c r="AG15" s="94"/>
      <c r="AH15" s="94"/>
      <c r="AI15" s="94"/>
      <c r="AJ15" s="94"/>
      <c r="AK15" s="104"/>
      <c r="AL15" s="110"/>
      <c r="AM15" s="111"/>
      <c r="AN15" s="111"/>
      <c r="AO15" s="111"/>
      <c r="AP15" s="111"/>
      <c r="AQ15" s="111"/>
      <c r="AR15" s="112"/>
      <c r="AS15" s="116"/>
      <c r="AT15" s="94"/>
      <c r="AU15" s="94"/>
      <c r="AV15" s="94"/>
      <c r="AW15" s="94"/>
      <c r="AX15" s="94"/>
      <c r="AY15" s="94"/>
      <c r="AZ15" s="94"/>
      <c r="BA15" s="95"/>
      <c r="BB15" s="84"/>
      <c r="BC15" s="84"/>
      <c r="BD15" s="84"/>
      <c r="BE15" s="84"/>
      <c r="BF15" s="84"/>
      <c r="BG15" s="85"/>
      <c r="BH15" s="88"/>
      <c r="BI15" s="89"/>
      <c r="BJ15" s="89"/>
      <c r="BK15" s="89"/>
      <c r="BL15" s="89"/>
      <c r="BM15" s="89"/>
      <c r="BN15" s="89"/>
      <c r="BO15" s="90"/>
      <c r="BP15" s="88"/>
      <c r="BQ15" s="89"/>
      <c r="BR15" s="89"/>
      <c r="BS15" s="89"/>
      <c r="BT15" s="89"/>
      <c r="BU15" s="89"/>
      <c r="BV15" s="89"/>
      <c r="BW15" s="90"/>
      <c r="BX15" s="163"/>
      <c r="BY15" s="164"/>
      <c r="BZ15" s="164"/>
      <c r="CA15" s="164"/>
      <c r="CB15" s="164"/>
      <c r="CC15" s="164"/>
      <c r="CD15" s="164"/>
      <c r="CE15" s="165"/>
      <c r="CF15" s="119">
        <f>MIN(30000,(ROUNDDOWN(BP15/4,0)))</f>
        <v>0</v>
      </c>
      <c r="CG15" s="120"/>
      <c r="CH15" s="120"/>
      <c r="CI15" s="120"/>
      <c r="CJ15" s="120"/>
      <c r="CK15" s="120"/>
      <c r="CL15" s="120"/>
      <c r="CM15" s="121"/>
      <c r="CN15" s="94"/>
      <c r="CO15" s="94"/>
      <c r="CP15" s="94"/>
      <c r="CQ15" s="94"/>
      <c r="CR15" s="94"/>
      <c r="CS15" s="94"/>
      <c r="CT15" s="94"/>
      <c r="CU15" s="94"/>
      <c r="CV15" s="94"/>
      <c r="CW15" s="94"/>
      <c r="CX15" s="95"/>
      <c r="CY15" s="96"/>
      <c r="CZ15" s="97"/>
      <c r="DA15" s="1"/>
    </row>
    <row r="16" spans="1:105" ht="14.25" customHeight="1" x14ac:dyDescent="0.15">
      <c r="A16" s="1"/>
      <c r="B16" s="105"/>
      <c r="C16" s="106"/>
      <c r="D16" s="106"/>
      <c r="E16" s="106"/>
      <c r="F16" s="106"/>
      <c r="G16" s="106"/>
      <c r="H16" s="106"/>
      <c r="I16" s="107"/>
      <c r="J16" s="66"/>
      <c r="K16" s="80"/>
      <c r="L16" s="113"/>
      <c r="M16" s="114"/>
      <c r="N16" s="114"/>
      <c r="O16" s="114"/>
      <c r="P16" s="114"/>
      <c r="Q16" s="114"/>
      <c r="R16" s="115"/>
      <c r="S16" s="117"/>
      <c r="T16" s="106"/>
      <c r="U16" s="106"/>
      <c r="V16" s="106"/>
      <c r="W16" s="106"/>
      <c r="X16" s="106"/>
      <c r="Y16" s="106"/>
      <c r="Z16" s="106"/>
      <c r="AA16" s="106"/>
      <c r="AB16" s="106"/>
      <c r="AC16" s="106"/>
      <c r="AD16" s="106"/>
      <c r="AE16" s="106"/>
      <c r="AF16" s="106"/>
      <c r="AG16" s="106"/>
      <c r="AH16" s="106"/>
      <c r="AI16" s="106"/>
      <c r="AJ16" s="106"/>
      <c r="AK16" s="107"/>
      <c r="AL16" s="113"/>
      <c r="AM16" s="114"/>
      <c r="AN16" s="114"/>
      <c r="AO16" s="114"/>
      <c r="AP16" s="114"/>
      <c r="AQ16" s="114"/>
      <c r="AR16" s="115"/>
      <c r="AS16" s="117"/>
      <c r="AT16" s="106"/>
      <c r="AU16" s="106"/>
      <c r="AV16" s="106"/>
      <c r="AW16" s="106"/>
      <c r="AX16" s="106"/>
      <c r="AY16" s="106"/>
      <c r="AZ16" s="106"/>
      <c r="BA16" s="118"/>
      <c r="BB16" s="86"/>
      <c r="BC16" s="86"/>
      <c r="BD16" s="86"/>
      <c r="BE16" s="86"/>
      <c r="BF16" s="86"/>
      <c r="BG16" s="87"/>
      <c r="BH16" s="91"/>
      <c r="BI16" s="92"/>
      <c r="BJ16" s="92"/>
      <c r="BK16" s="92"/>
      <c r="BL16" s="92"/>
      <c r="BM16" s="92"/>
      <c r="BN16" s="92"/>
      <c r="BO16" s="93"/>
      <c r="BP16" s="91"/>
      <c r="BQ16" s="92"/>
      <c r="BR16" s="92"/>
      <c r="BS16" s="92"/>
      <c r="BT16" s="92"/>
      <c r="BU16" s="92"/>
      <c r="BV16" s="92"/>
      <c r="BW16" s="93"/>
      <c r="BX16" s="175">
        <f>IF(BH15&gt;=180000,IF(AND(BP15&gt;=120000,BH15-BP15&gt;0),MIN(ROUNDDOWN(BH15/3,0),60000,BH15-BP15),0),IF(AND(BP15&gt;=BH15*2/3,BH15-BP15&gt;0),MIN(ROUNDDOWN(BH15/3,0),60000,BH15-BP15),0))</f>
        <v>0</v>
      </c>
      <c r="BY16" s="176">
        <f t="shared" ref="BY16:CE16" si="0">IF(BI15&gt;=180000,IF(AND(BQ15&gt;=120000,BI15-BQ15&gt;0),MIN(BI15/3,60000,BI15-BQ15),0),IF(AND(BQ15&gt;=BI15*2/3,BI15-BQ15&gt;0),MIN(BI15/3,60000,BI15-BQ15),0))</f>
        <v>0</v>
      </c>
      <c r="BZ16" s="176">
        <f t="shared" si="0"/>
        <v>0</v>
      </c>
      <c r="CA16" s="176">
        <f t="shared" si="0"/>
        <v>0</v>
      </c>
      <c r="CB16" s="176">
        <f t="shared" si="0"/>
        <v>0</v>
      </c>
      <c r="CC16" s="176">
        <f t="shared" si="0"/>
        <v>0</v>
      </c>
      <c r="CD16" s="176">
        <f t="shared" si="0"/>
        <v>0</v>
      </c>
      <c r="CE16" s="177">
        <f t="shared" si="0"/>
        <v>0</v>
      </c>
      <c r="CF16" s="122">
        <f>IF(BH15-BP15&lt;=0,0,IF(MIN(ROUNDDOWN((BH15-BP15)*3/4,0),250000)-BX16&gt;0,MIN(ROUNDDOWN((BH15-BP15)*3/4,0),250000)-BX16,0))</f>
        <v>0</v>
      </c>
      <c r="CG16" s="123"/>
      <c r="CH16" s="123"/>
      <c r="CI16" s="123"/>
      <c r="CJ16" s="123"/>
      <c r="CK16" s="123"/>
      <c r="CL16" s="123"/>
      <c r="CM16" s="124"/>
      <c r="CN16" s="98"/>
      <c r="CO16" s="99"/>
      <c r="CP16" s="99"/>
      <c r="CQ16" s="99"/>
      <c r="CR16" s="99"/>
      <c r="CS16" s="99"/>
      <c r="CT16" s="99"/>
      <c r="CU16" s="99"/>
      <c r="CV16" s="99"/>
      <c r="CW16" s="99"/>
      <c r="CX16" s="100"/>
      <c r="CY16" s="101"/>
      <c r="CZ16" s="102"/>
      <c r="DA16" s="1"/>
    </row>
    <row r="17" spans="1:105" ht="14.25" customHeight="1" x14ac:dyDescent="0.15">
      <c r="A17" s="1"/>
      <c r="B17" s="125"/>
      <c r="C17" s="111"/>
      <c r="D17" s="111"/>
      <c r="E17" s="111"/>
      <c r="F17" s="111"/>
      <c r="G17" s="111"/>
      <c r="H17" s="111"/>
      <c r="I17" s="112"/>
      <c r="J17" s="108"/>
      <c r="K17" s="109"/>
      <c r="L17" s="110"/>
      <c r="M17" s="111"/>
      <c r="N17" s="111"/>
      <c r="O17" s="111"/>
      <c r="P17" s="111"/>
      <c r="Q17" s="111"/>
      <c r="R17" s="112"/>
      <c r="S17" s="116"/>
      <c r="T17" s="94"/>
      <c r="U17" s="94"/>
      <c r="V17" s="94"/>
      <c r="W17" s="94"/>
      <c r="X17" s="94"/>
      <c r="Y17" s="94"/>
      <c r="Z17" s="94"/>
      <c r="AA17" s="94"/>
      <c r="AB17" s="94"/>
      <c r="AC17" s="94"/>
      <c r="AD17" s="94"/>
      <c r="AE17" s="94"/>
      <c r="AF17" s="94"/>
      <c r="AG17" s="94"/>
      <c r="AH17" s="94"/>
      <c r="AI17" s="94"/>
      <c r="AJ17" s="94"/>
      <c r="AK17" s="104"/>
      <c r="AL17" s="110"/>
      <c r="AM17" s="111"/>
      <c r="AN17" s="111"/>
      <c r="AO17" s="111"/>
      <c r="AP17" s="111"/>
      <c r="AQ17" s="111"/>
      <c r="AR17" s="112"/>
      <c r="AS17" s="116"/>
      <c r="AT17" s="94"/>
      <c r="AU17" s="94"/>
      <c r="AV17" s="94"/>
      <c r="AW17" s="94"/>
      <c r="AX17" s="94"/>
      <c r="AY17" s="94"/>
      <c r="AZ17" s="94"/>
      <c r="BA17" s="95"/>
      <c r="BB17" s="111"/>
      <c r="BC17" s="111"/>
      <c r="BD17" s="111"/>
      <c r="BE17" s="111"/>
      <c r="BF17" s="111"/>
      <c r="BG17" s="112"/>
      <c r="BH17" s="88"/>
      <c r="BI17" s="89"/>
      <c r="BJ17" s="89"/>
      <c r="BK17" s="89"/>
      <c r="BL17" s="89"/>
      <c r="BM17" s="89"/>
      <c r="BN17" s="89"/>
      <c r="BO17" s="90"/>
      <c r="BP17" s="88"/>
      <c r="BQ17" s="89"/>
      <c r="BR17" s="89"/>
      <c r="BS17" s="89"/>
      <c r="BT17" s="89"/>
      <c r="BU17" s="89"/>
      <c r="BV17" s="89"/>
      <c r="BW17" s="90"/>
      <c r="BX17" s="163"/>
      <c r="BY17" s="164"/>
      <c r="BZ17" s="164"/>
      <c r="CA17" s="164"/>
      <c r="CB17" s="164"/>
      <c r="CC17" s="164"/>
      <c r="CD17" s="164"/>
      <c r="CE17" s="165"/>
      <c r="CF17" s="127">
        <f>MIN(30000,(ROUNDDOWN(BP17/4,0)))</f>
        <v>0</v>
      </c>
      <c r="CG17" s="128"/>
      <c r="CH17" s="128"/>
      <c r="CI17" s="128"/>
      <c r="CJ17" s="128"/>
      <c r="CK17" s="128"/>
      <c r="CL17" s="128"/>
      <c r="CM17" s="129"/>
      <c r="CN17" s="116"/>
      <c r="CO17" s="94"/>
      <c r="CP17" s="94"/>
      <c r="CQ17" s="94"/>
      <c r="CR17" s="94"/>
      <c r="CS17" s="94"/>
      <c r="CT17" s="94"/>
      <c r="CU17" s="94"/>
      <c r="CV17" s="94"/>
      <c r="CW17" s="94"/>
      <c r="CX17" s="95"/>
      <c r="CY17" s="96"/>
      <c r="CZ17" s="97"/>
      <c r="DA17" s="1"/>
    </row>
    <row r="18" spans="1:105" ht="14.25" customHeight="1" x14ac:dyDescent="0.15">
      <c r="A18" s="1"/>
      <c r="B18" s="126"/>
      <c r="C18" s="114"/>
      <c r="D18" s="114"/>
      <c r="E18" s="114"/>
      <c r="F18" s="114"/>
      <c r="G18" s="114"/>
      <c r="H18" s="114"/>
      <c r="I18" s="115"/>
      <c r="J18" s="66"/>
      <c r="K18" s="80"/>
      <c r="L18" s="113"/>
      <c r="M18" s="114"/>
      <c r="N18" s="114"/>
      <c r="O18" s="114"/>
      <c r="P18" s="114"/>
      <c r="Q18" s="114"/>
      <c r="R18" s="115"/>
      <c r="S18" s="117"/>
      <c r="T18" s="106"/>
      <c r="U18" s="106"/>
      <c r="V18" s="106"/>
      <c r="W18" s="106"/>
      <c r="X18" s="106"/>
      <c r="Y18" s="106"/>
      <c r="Z18" s="106"/>
      <c r="AA18" s="106"/>
      <c r="AB18" s="106"/>
      <c r="AC18" s="106"/>
      <c r="AD18" s="106"/>
      <c r="AE18" s="106"/>
      <c r="AF18" s="106"/>
      <c r="AG18" s="106"/>
      <c r="AH18" s="106"/>
      <c r="AI18" s="106"/>
      <c r="AJ18" s="106"/>
      <c r="AK18" s="107"/>
      <c r="AL18" s="113"/>
      <c r="AM18" s="114"/>
      <c r="AN18" s="114"/>
      <c r="AO18" s="114"/>
      <c r="AP18" s="114"/>
      <c r="AQ18" s="114"/>
      <c r="AR18" s="115"/>
      <c r="AS18" s="117"/>
      <c r="AT18" s="106"/>
      <c r="AU18" s="106"/>
      <c r="AV18" s="106"/>
      <c r="AW18" s="106"/>
      <c r="AX18" s="106"/>
      <c r="AY18" s="106"/>
      <c r="AZ18" s="106"/>
      <c r="BA18" s="118"/>
      <c r="BB18" s="114"/>
      <c r="BC18" s="114"/>
      <c r="BD18" s="114"/>
      <c r="BE18" s="114"/>
      <c r="BF18" s="114"/>
      <c r="BG18" s="115"/>
      <c r="BH18" s="91"/>
      <c r="BI18" s="92"/>
      <c r="BJ18" s="92"/>
      <c r="BK18" s="92"/>
      <c r="BL18" s="92"/>
      <c r="BM18" s="92"/>
      <c r="BN18" s="92"/>
      <c r="BO18" s="93"/>
      <c r="BP18" s="91"/>
      <c r="BQ18" s="92"/>
      <c r="BR18" s="92"/>
      <c r="BS18" s="92"/>
      <c r="BT18" s="92"/>
      <c r="BU18" s="92"/>
      <c r="BV18" s="92"/>
      <c r="BW18" s="93"/>
      <c r="BX18" s="175">
        <f>IF(BH17&gt;=180000,IF(AND(BP17&gt;=120000,BH17-BP17&gt;0),MIN(ROUNDDOWN(BH17/3,0),60000,BH17-BP17),0),IF(AND(BP17&gt;=BH17*2/3,BH17-BP17&gt;0),MIN(ROUNDDOWN(BH17/3,0),60000,BH17-BP17),0))</f>
        <v>0</v>
      </c>
      <c r="BY18" s="176">
        <f t="shared" ref="BY18" si="1">IF(BI17&gt;=180000,IF(AND(BQ17&gt;=120000,BI17-BQ17&gt;0),MIN(BI17/3,60000,BI17-BQ17),0),IF(AND(BQ17&gt;=BI17*2/3,BI17-BQ17&gt;0),MIN(BI17/3,60000,BI17-BQ17),0))</f>
        <v>0</v>
      </c>
      <c r="BZ18" s="176">
        <f t="shared" ref="BZ18" si="2">IF(BJ17&gt;=180000,IF(AND(BR17&gt;=120000,BJ17-BR17&gt;0),MIN(BJ17/3,60000,BJ17-BR17),0),IF(AND(BR17&gt;=BJ17*2/3,BJ17-BR17&gt;0),MIN(BJ17/3,60000,BJ17-BR17),0))</f>
        <v>0</v>
      </c>
      <c r="CA18" s="176">
        <f t="shared" ref="CA18" si="3">IF(BK17&gt;=180000,IF(AND(BS17&gt;=120000,BK17-BS17&gt;0),MIN(BK17/3,60000,BK17-BS17),0),IF(AND(BS17&gt;=BK17*2/3,BK17-BS17&gt;0),MIN(BK17/3,60000,BK17-BS17),0))</f>
        <v>0</v>
      </c>
      <c r="CB18" s="176">
        <f t="shared" ref="CB18" si="4">IF(BL17&gt;=180000,IF(AND(BT17&gt;=120000,BL17-BT17&gt;0),MIN(BL17/3,60000,BL17-BT17),0),IF(AND(BT17&gt;=BL17*2/3,BL17-BT17&gt;0),MIN(BL17/3,60000,BL17-BT17),0))</f>
        <v>0</v>
      </c>
      <c r="CC18" s="176">
        <f t="shared" ref="CC18" si="5">IF(BM17&gt;=180000,IF(AND(BU17&gt;=120000,BM17-BU17&gt;0),MIN(BM17/3,60000,BM17-BU17),0),IF(AND(BU17&gt;=BM17*2/3,BM17-BU17&gt;0),MIN(BM17/3,60000,BM17-BU17),0))</f>
        <v>0</v>
      </c>
      <c r="CD18" s="176">
        <f t="shared" ref="CD18" si="6">IF(BN17&gt;=180000,IF(AND(BV17&gt;=120000,BN17-BV17&gt;0),MIN(BN17/3,60000,BN17-BV17),0),IF(AND(BV17&gt;=BN17*2/3,BN17-BV17&gt;0),MIN(BN17/3,60000,BN17-BV17),0))</f>
        <v>0</v>
      </c>
      <c r="CE18" s="177">
        <f t="shared" ref="CE18" si="7">IF(BO17&gt;=180000,IF(AND(BW17&gt;=120000,BO17-BW17&gt;0),MIN(BO17/3,60000,BO17-BW17),0),IF(AND(BW17&gt;=BO17*2/3,BO17-BW17&gt;0),MIN(BO17/3,60000,BO17-BW17),0))</f>
        <v>0</v>
      </c>
      <c r="CF18" s="122">
        <f>IF(BH17-BP17&lt;=0,0,IF(MIN(ROUNDDOWN((BH17-BP17)*3/4,0),250000)-BX18&gt;0,MIN(ROUNDDOWN((BH17-BP17)*3/4,0),250000)-BX18,0))</f>
        <v>0</v>
      </c>
      <c r="CG18" s="123"/>
      <c r="CH18" s="123"/>
      <c r="CI18" s="123"/>
      <c r="CJ18" s="123"/>
      <c r="CK18" s="123"/>
      <c r="CL18" s="123"/>
      <c r="CM18" s="124"/>
      <c r="CN18" s="98"/>
      <c r="CO18" s="99"/>
      <c r="CP18" s="99"/>
      <c r="CQ18" s="99"/>
      <c r="CR18" s="99"/>
      <c r="CS18" s="99"/>
      <c r="CT18" s="99"/>
      <c r="CU18" s="99"/>
      <c r="CV18" s="99"/>
      <c r="CW18" s="99"/>
      <c r="CX18" s="100"/>
      <c r="CY18" s="101"/>
      <c r="CZ18" s="102"/>
      <c r="DA18" s="1"/>
    </row>
    <row r="19" spans="1:105" ht="14.25" customHeight="1" x14ac:dyDescent="0.15">
      <c r="A19" s="1"/>
      <c r="B19" s="125"/>
      <c r="C19" s="111"/>
      <c r="D19" s="111"/>
      <c r="E19" s="111"/>
      <c r="F19" s="111"/>
      <c r="G19" s="111"/>
      <c r="H19" s="111"/>
      <c r="I19" s="112"/>
      <c r="J19" s="108"/>
      <c r="K19" s="109"/>
      <c r="L19" s="130"/>
      <c r="M19" s="111"/>
      <c r="N19" s="111"/>
      <c r="O19" s="111"/>
      <c r="P19" s="111"/>
      <c r="Q19" s="111"/>
      <c r="R19" s="112"/>
      <c r="S19" s="116"/>
      <c r="T19" s="94"/>
      <c r="U19" s="94"/>
      <c r="V19" s="94"/>
      <c r="W19" s="94"/>
      <c r="X19" s="94"/>
      <c r="Y19" s="94"/>
      <c r="Z19" s="94"/>
      <c r="AA19" s="94"/>
      <c r="AB19" s="94"/>
      <c r="AC19" s="94"/>
      <c r="AD19" s="94"/>
      <c r="AE19" s="94"/>
      <c r="AF19" s="94"/>
      <c r="AG19" s="94"/>
      <c r="AH19" s="94"/>
      <c r="AI19" s="94"/>
      <c r="AJ19" s="94"/>
      <c r="AK19" s="104"/>
      <c r="AL19" s="130"/>
      <c r="AM19" s="111"/>
      <c r="AN19" s="111"/>
      <c r="AO19" s="111"/>
      <c r="AP19" s="111"/>
      <c r="AQ19" s="111"/>
      <c r="AR19" s="112"/>
      <c r="AS19" s="116"/>
      <c r="AT19" s="94"/>
      <c r="AU19" s="94"/>
      <c r="AV19" s="94"/>
      <c r="AW19" s="94"/>
      <c r="AX19" s="94"/>
      <c r="AY19" s="94"/>
      <c r="AZ19" s="94"/>
      <c r="BA19" s="95"/>
      <c r="BB19" s="111"/>
      <c r="BC19" s="111"/>
      <c r="BD19" s="111"/>
      <c r="BE19" s="111"/>
      <c r="BF19" s="111"/>
      <c r="BG19" s="112"/>
      <c r="BH19" s="88"/>
      <c r="BI19" s="89"/>
      <c r="BJ19" s="89"/>
      <c r="BK19" s="89"/>
      <c r="BL19" s="89"/>
      <c r="BM19" s="89"/>
      <c r="BN19" s="89"/>
      <c r="BO19" s="90"/>
      <c r="BP19" s="88"/>
      <c r="BQ19" s="89"/>
      <c r="BR19" s="89"/>
      <c r="BS19" s="89"/>
      <c r="BT19" s="89"/>
      <c r="BU19" s="89"/>
      <c r="BV19" s="89"/>
      <c r="BW19" s="90"/>
      <c r="BX19" s="163"/>
      <c r="BY19" s="164"/>
      <c r="BZ19" s="164"/>
      <c r="CA19" s="164"/>
      <c r="CB19" s="164"/>
      <c r="CC19" s="164"/>
      <c r="CD19" s="164"/>
      <c r="CE19" s="165"/>
      <c r="CF19" s="127">
        <f>MIN(30000,(ROUNDDOWN(BP19/4,0)))</f>
        <v>0</v>
      </c>
      <c r="CG19" s="128"/>
      <c r="CH19" s="128"/>
      <c r="CI19" s="128"/>
      <c r="CJ19" s="128"/>
      <c r="CK19" s="128"/>
      <c r="CL19" s="128"/>
      <c r="CM19" s="129"/>
      <c r="CN19" s="116"/>
      <c r="CO19" s="94"/>
      <c r="CP19" s="94"/>
      <c r="CQ19" s="94"/>
      <c r="CR19" s="94"/>
      <c r="CS19" s="94"/>
      <c r="CT19" s="94"/>
      <c r="CU19" s="94"/>
      <c r="CV19" s="94"/>
      <c r="CW19" s="94"/>
      <c r="CX19" s="95"/>
      <c r="CY19" s="96"/>
      <c r="CZ19" s="97"/>
      <c r="DA19" s="1"/>
    </row>
    <row r="20" spans="1:105" ht="14.25" customHeight="1" x14ac:dyDescent="0.15">
      <c r="A20" s="1"/>
      <c r="B20" s="126"/>
      <c r="C20" s="114"/>
      <c r="D20" s="114"/>
      <c r="E20" s="114"/>
      <c r="F20" s="114"/>
      <c r="G20" s="114"/>
      <c r="H20" s="114"/>
      <c r="I20" s="115"/>
      <c r="J20" s="66"/>
      <c r="K20" s="80"/>
      <c r="L20" s="113"/>
      <c r="M20" s="114"/>
      <c r="N20" s="114"/>
      <c r="O20" s="114"/>
      <c r="P20" s="114"/>
      <c r="Q20" s="114"/>
      <c r="R20" s="115"/>
      <c r="S20" s="117"/>
      <c r="T20" s="106"/>
      <c r="U20" s="106"/>
      <c r="V20" s="106"/>
      <c r="W20" s="106"/>
      <c r="X20" s="106"/>
      <c r="Y20" s="106"/>
      <c r="Z20" s="106"/>
      <c r="AA20" s="106"/>
      <c r="AB20" s="106"/>
      <c r="AC20" s="106"/>
      <c r="AD20" s="106"/>
      <c r="AE20" s="106"/>
      <c r="AF20" s="106"/>
      <c r="AG20" s="106"/>
      <c r="AH20" s="106"/>
      <c r="AI20" s="106"/>
      <c r="AJ20" s="106"/>
      <c r="AK20" s="107"/>
      <c r="AL20" s="113"/>
      <c r="AM20" s="114"/>
      <c r="AN20" s="114"/>
      <c r="AO20" s="114"/>
      <c r="AP20" s="114"/>
      <c r="AQ20" s="114"/>
      <c r="AR20" s="115"/>
      <c r="AS20" s="117"/>
      <c r="AT20" s="106"/>
      <c r="AU20" s="106"/>
      <c r="AV20" s="106"/>
      <c r="AW20" s="106"/>
      <c r="AX20" s="106"/>
      <c r="AY20" s="106"/>
      <c r="AZ20" s="106"/>
      <c r="BA20" s="118"/>
      <c r="BB20" s="114"/>
      <c r="BC20" s="114"/>
      <c r="BD20" s="114"/>
      <c r="BE20" s="114"/>
      <c r="BF20" s="114"/>
      <c r="BG20" s="115"/>
      <c r="BH20" s="91"/>
      <c r="BI20" s="92"/>
      <c r="BJ20" s="92"/>
      <c r="BK20" s="92"/>
      <c r="BL20" s="92"/>
      <c r="BM20" s="92"/>
      <c r="BN20" s="92"/>
      <c r="BO20" s="93"/>
      <c r="BP20" s="91"/>
      <c r="BQ20" s="92"/>
      <c r="BR20" s="92"/>
      <c r="BS20" s="92"/>
      <c r="BT20" s="92"/>
      <c r="BU20" s="92"/>
      <c r="BV20" s="92"/>
      <c r="BW20" s="93"/>
      <c r="BX20" s="175">
        <f>IF(BH19&gt;=180000,IF(AND(BP19&gt;=120000,BH19-BP19&gt;0),MIN(ROUNDDOWN(BH19/3,0),60000,BH19-BP19),0),IF(AND(BP19&gt;=BH19*2/3,BH19-BP19&gt;0),MIN(ROUNDDOWN(BH19/3,0),60000,BH19-BP19),0))</f>
        <v>0</v>
      </c>
      <c r="BY20" s="176">
        <f t="shared" ref="BY20" si="8">IF(BI19&gt;=180000,IF(AND(BQ19&gt;=120000,BI19-BQ19&gt;0),MIN(BI19/3,60000,BI19-BQ19),0),IF(AND(BQ19&gt;=BI19*2/3,BI19-BQ19&gt;0),MIN(BI19/3,60000,BI19-BQ19),0))</f>
        <v>0</v>
      </c>
      <c r="BZ20" s="176">
        <f t="shared" ref="BZ20" si="9">IF(BJ19&gt;=180000,IF(AND(BR19&gt;=120000,BJ19-BR19&gt;0),MIN(BJ19/3,60000,BJ19-BR19),0),IF(AND(BR19&gt;=BJ19*2/3,BJ19-BR19&gt;0),MIN(BJ19/3,60000,BJ19-BR19),0))</f>
        <v>0</v>
      </c>
      <c r="CA20" s="176">
        <f t="shared" ref="CA20" si="10">IF(BK19&gt;=180000,IF(AND(BS19&gt;=120000,BK19-BS19&gt;0),MIN(BK19/3,60000,BK19-BS19),0),IF(AND(BS19&gt;=BK19*2/3,BK19-BS19&gt;0),MIN(BK19/3,60000,BK19-BS19),0))</f>
        <v>0</v>
      </c>
      <c r="CB20" s="176">
        <f t="shared" ref="CB20" si="11">IF(BL19&gt;=180000,IF(AND(BT19&gt;=120000,BL19-BT19&gt;0),MIN(BL19/3,60000,BL19-BT19),0),IF(AND(BT19&gt;=BL19*2/3,BL19-BT19&gt;0),MIN(BL19/3,60000,BL19-BT19),0))</f>
        <v>0</v>
      </c>
      <c r="CC20" s="176">
        <f t="shared" ref="CC20" si="12">IF(BM19&gt;=180000,IF(AND(BU19&gt;=120000,BM19-BU19&gt;0),MIN(BM19/3,60000,BM19-BU19),0),IF(AND(BU19&gt;=BM19*2/3,BM19-BU19&gt;0),MIN(BM19/3,60000,BM19-BU19),0))</f>
        <v>0</v>
      </c>
      <c r="CD20" s="176">
        <f t="shared" ref="CD20" si="13">IF(BN19&gt;=180000,IF(AND(BV19&gt;=120000,BN19-BV19&gt;0),MIN(BN19/3,60000,BN19-BV19),0),IF(AND(BV19&gt;=BN19*2/3,BN19-BV19&gt;0),MIN(BN19/3,60000,BN19-BV19),0))</f>
        <v>0</v>
      </c>
      <c r="CE20" s="177">
        <f t="shared" ref="CE20" si="14">IF(BO19&gt;=180000,IF(AND(BW19&gt;=120000,BO19-BW19&gt;0),MIN(BO19/3,60000,BO19-BW19),0),IF(AND(BW19&gt;=BO19*2/3,BO19-BW19&gt;0),MIN(BO19/3,60000,BO19-BW19),0))</f>
        <v>0</v>
      </c>
      <c r="CF20" s="122">
        <f>IF(BH19-BP19&lt;=0,0,IF(MIN(ROUNDDOWN((BH19-BP19)*3/4,0),250000)-BX20&gt;0,MIN(ROUNDDOWN((BH19-BP19)*3/4,0),250000)-BX20,0))</f>
        <v>0</v>
      </c>
      <c r="CG20" s="123"/>
      <c r="CH20" s="123"/>
      <c r="CI20" s="123"/>
      <c r="CJ20" s="123"/>
      <c r="CK20" s="123"/>
      <c r="CL20" s="123"/>
      <c r="CM20" s="124"/>
      <c r="CN20" s="98"/>
      <c r="CO20" s="99"/>
      <c r="CP20" s="99"/>
      <c r="CQ20" s="99"/>
      <c r="CR20" s="99"/>
      <c r="CS20" s="99"/>
      <c r="CT20" s="99"/>
      <c r="CU20" s="99"/>
      <c r="CV20" s="99"/>
      <c r="CW20" s="99"/>
      <c r="CX20" s="100"/>
      <c r="CY20" s="101"/>
      <c r="CZ20" s="102"/>
      <c r="DA20" s="1"/>
    </row>
    <row r="21" spans="1:105" ht="14.25" customHeight="1" x14ac:dyDescent="0.15">
      <c r="A21" s="1"/>
      <c r="B21" s="125"/>
      <c r="C21" s="111"/>
      <c r="D21" s="111"/>
      <c r="E21" s="111"/>
      <c r="F21" s="111"/>
      <c r="G21" s="111"/>
      <c r="H21" s="111"/>
      <c r="I21" s="112"/>
      <c r="J21" s="108"/>
      <c r="K21" s="109"/>
      <c r="L21" s="130"/>
      <c r="M21" s="111"/>
      <c r="N21" s="111"/>
      <c r="O21" s="111"/>
      <c r="P21" s="111"/>
      <c r="Q21" s="111"/>
      <c r="R21" s="112"/>
      <c r="S21" s="116"/>
      <c r="T21" s="94"/>
      <c r="U21" s="94"/>
      <c r="V21" s="94"/>
      <c r="W21" s="94"/>
      <c r="X21" s="94"/>
      <c r="Y21" s="94"/>
      <c r="Z21" s="94"/>
      <c r="AA21" s="94"/>
      <c r="AB21" s="94"/>
      <c r="AC21" s="94"/>
      <c r="AD21" s="94"/>
      <c r="AE21" s="94"/>
      <c r="AF21" s="94"/>
      <c r="AG21" s="94"/>
      <c r="AH21" s="94"/>
      <c r="AI21" s="94"/>
      <c r="AJ21" s="94"/>
      <c r="AK21" s="104"/>
      <c r="AL21" s="130"/>
      <c r="AM21" s="111"/>
      <c r="AN21" s="111"/>
      <c r="AO21" s="111"/>
      <c r="AP21" s="111"/>
      <c r="AQ21" s="111"/>
      <c r="AR21" s="112"/>
      <c r="AS21" s="116"/>
      <c r="AT21" s="94"/>
      <c r="AU21" s="94"/>
      <c r="AV21" s="94"/>
      <c r="AW21" s="94"/>
      <c r="AX21" s="94"/>
      <c r="AY21" s="94"/>
      <c r="AZ21" s="94"/>
      <c r="BA21" s="95"/>
      <c r="BB21" s="111"/>
      <c r="BC21" s="111"/>
      <c r="BD21" s="111"/>
      <c r="BE21" s="111"/>
      <c r="BF21" s="111"/>
      <c r="BG21" s="112"/>
      <c r="BH21" s="88"/>
      <c r="BI21" s="89"/>
      <c r="BJ21" s="89"/>
      <c r="BK21" s="89"/>
      <c r="BL21" s="89"/>
      <c r="BM21" s="89"/>
      <c r="BN21" s="89"/>
      <c r="BO21" s="90"/>
      <c r="BP21" s="88"/>
      <c r="BQ21" s="89"/>
      <c r="BR21" s="89"/>
      <c r="BS21" s="89"/>
      <c r="BT21" s="89"/>
      <c r="BU21" s="89"/>
      <c r="BV21" s="89"/>
      <c r="BW21" s="90"/>
      <c r="BX21" s="163"/>
      <c r="BY21" s="164"/>
      <c r="BZ21" s="164"/>
      <c r="CA21" s="164"/>
      <c r="CB21" s="164"/>
      <c r="CC21" s="164"/>
      <c r="CD21" s="164"/>
      <c r="CE21" s="165"/>
      <c r="CF21" s="127">
        <f>MIN(30000,(ROUNDDOWN(BP21/4,0)))</f>
        <v>0</v>
      </c>
      <c r="CG21" s="128"/>
      <c r="CH21" s="128"/>
      <c r="CI21" s="128"/>
      <c r="CJ21" s="128"/>
      <c r="CK21" s="128"/>
      <c r="CL21" s="128"/>
      <c r="CM21" s="129"/>
      <c r="CN21" s="116"/>
      <c r="CO21" s="94"/>
      <c r="CP21" s="94"/>
      <c r="CQ21" s="94"/>
      <c r="CR21" s="94"/>
      <c r="CS21" s="94"/>
      <c r="CT21" s="94"/>
      <c r="CU21" s="94"/>
      <c r="CV21" s="94"/>
      <c r="CW21" s="94"/>
      <c r="CX21" s="95"/>
      <c r="CY21" s="96"/>
      <c r="CZ21" s="97"/>
      <c r="DA21" s="1"/>
    </row>
    <row r="22" spans="1:105" ht="15" customHeight="1" x14ac:dyDescent="0.15">
      <c r="A22" s="1"/>
      <c r="B22" s="126"/>
      <c r="C22" s="114"/>
      <c r="D22" s="114"/>
      <c r="E22" s="114"/>
      <c r="F22" s="114"/>
      <c r="G22" s="114"/>
      <c r="H22" s="114"/>
      <c r="I22" s="115"/>
      <c r="J22" s="66"/>
      <c r="K22" s="80"/>
      <c r="L22" s="113"/>
      <c r="M22" s="114"/>
      <c r="N22" s="114"/>
      <c r="O22" s="114"/>
      <c r="P22" s="114"/>
      <c r="Q22" s="114"/>
      <c r="R22" s="115"/>
      <c r="S22" s="117"/>
      <c r="T22" s="106"/>
      <c r="U22" s="106"/>
      <c r="V22" s="106"/>
      <c r="W22" s="106"/>
      <c r="X22" s="106"/>
      <c r="Y22" s="106"/>
      <c r="Z22" s="106"/>
      <c r="AA22" s="106"/>
      <c r="AB22" s="106"/>
      <c r="AC22" s="106"/>
      <c r="AD22" s="106"/>
      <c r="AE22" s="106"/>
      <c r="AF22" s="106"/>
      <c r="AG22" s="106"/>
      <c r="AH22" s="106"/>
      <c r="AI22" s="106"/>
      <c r="AJ22" s="106"/>
      <c r="AK22" s="107"/>
      <c r="AL22" s="113"/>
      <c r="AM22" s="114"/>
      <c r="AN22" s="114"/>
      <c r="AO22" s="114"/>
      <c r="AP22" s="114"/>
      <c r="AQ22" s="114"/>
      <c r="AR22" s="115"/>
      <c r="AS22" s="117"/>
      <c r="AT22" s="106"/>
      <c r="AU22" s="106"/>
      <c r="AV22" s="106"/>
      <c r="AW22" s="106"/>
      <c r="AX22" s="106"/>
      <c r="AY22" s="106"/>
      <c r="AZ22" s="106"/>
      <c r="BA22" s="118"/>
      <c r="BB22" s="114"/>
      <c r="BC22" s="114"/>
      <c r="BD22" s="114"/>
      <c r="BE22" s="114"/>
      <c r="BF22" s="114"/>
      <c r="BG22" s="115"/>
      <c r="BH22" s="91"/>
      <c r="BI22" s="92"/>
      <c r="BJ22" s="92"/>
      <c r="BK22" s="92"/>
      <c r="BL22" s="92"/>
      <c r="BM22" s="92"/>
      <c r="BN22" s="92"/>
      <c r="BO22" s="93"/>
      <c r="BP22" s="91"/>
      <c r="BQ22" s="92"/>
      <c r="BR22" s="92"/>
      <c r="BS22" s="92"/>
      <c r="BT22" s="92"/>
      <c r="BU22" s="92"/>
      <c r="BV22" s="92"/>
      <c r="BW22" s="93"/>
      <c r="BX22" s="175">
        <f>IF(BH21&gt;=180000,IF(AND(BP21&gt;=120000,BH21-BP21&gt;0),MIN(ROUNDDOWN(BH21/3,0),60000,BH21-BP21),0),IF(AND(BP21&gt;=BH21*2/3,BH21-BP21&gt;0),MIN(ROUNDDOWN(BH21/3,0),60000,BH21-BP21),0))</f>
        <v>0</v>
      </c>
      <c r="BY22" s="176">
        <f t="shared" ref="BY22" si="15">IF(BI21&gt;=180000,IF(AND(BQ21&gt;=120000,BI21-BQ21&gt;0),MIN(BI21/3,60000,BI21-BQ21),0),IF(AND(BQ21&gt;=BI21*2/3,BI21-BQ21&gt;0),MIN(BI21/3,60000,BI21-BQ21),0))</f>
        <v>0</v>
      </c>
      <c r="BZ22" s="176">
        <f t="shared" ref="BZ22" si="16">IF(BJ21&gt;=180000,IF(AND(BR21&gt;=120000,BJ21-BR21&gt;0),MIN(BJ21/3,60000,BJ21-BR21),0),IF(AND(BR21&gt;=BJ21*2/3,BJ21-BR21&gt;0),MIN(BJ21/3,60000,BJ21-BR21),0))</f>
        <v>0</v>
      </c>
      <c r="CA22" s="176">
        <f t="shared" ref="CA22" si="17">IF(BK21&gt;=180000,IF(AND(BS21&gt;=120000,BK21-BS21&gt;0),MIN(BK21/3,60000,BK21-BS21),0),IF(AND(BS21&gt;=BK21*2/3,BK21-BS21&gt;0),MIN(BK21/3,60000,BK21-BS21),0))</f>
        <v>0</v>
      </c>
      <c r="CB22" s="176">
        <f t="shared" ref="CB22" si="18">IF(BL21&gt;=180000,IF(AND(BT21&gt;=120000,BL21-BT21&gt;0),MIN(BL21/3,60000,BL21-BT21),0),IF(AND(BT21&gt;=BL21*2/3,BL21-BT21&gt;0),MIN(BL21/3,60000,BL21-BT21),0))</f>
        <v>0</v>
      </c>
      <c r="CC22" s="176">
        <f t="shared" ref="CC22" si="19">IF(BM21&gt;=180000,IF(AND(BU21&gt;=120000,BM21-BU21&gt;0),MIN(BM21/3,60000,BM21-BU21),0),IF(AND(BU21&gt;=BM21*2/3,BM21-BU21&gt;0),MIN(BM21/3,60000,BM21-BU21),0))</f>
        <v>0</v>
      </c>
      <c r="CD22" s="176">
        <f t="shared" ref="CD22" si="20">IF(BN21&gt;=180000,IF(AND(BV21&gt;=120000,BN21-BV21&gt;0),MIN(BN21/3,60000,BN21-BV21),0),IF(AND(BV21&gt;=BN21*2/3,BN21-BV21&gt;0),MIN(BN21/3,60000,BN21-BV21),0))</f>
        <v>0</v>
      </c>
      <c r="CE22" s="177">
        <f t="shared" ref="CE22" si="21">IF(BO21&gt;=180000,IF(AND(BW21&gt;=120000,BO21-BW21&gt;0),MIN(BO21/3,60000,BO21-BW21),0),IF(AND(BW21&gt;=BO21*2/3,BO21-BW21&gt;0),MIN(BO21/3,60000,BO21-BW21),0))</f>
        <v>0</v>
      </c>
      <c r="CF22" s="122">
        <f>IF(BH21-BP21&lt;=0,0,IF(MIN(ROUNDDOWN((BH21-BP21)*3/4,0),250000)-BX22&gt;0,MIN(ROUNDDOWN((BH21-BP21)*3/4,0),250000)-BX22,0))</f>
        <v>0</v>
      </c>
      <c r="CG22" s="123"/>
      <c r="CH22" s="123"/>
      <c r="CI22" s="123"/>
      <c r="CJ22" s="123"/>
      <c r="CK22" s="123"/>
      <c r="CL22" s="123"/>
      <c r="CM22" s="124"/>
      <c r="CN22" s="98"/>
      <c r="CO22" s="99"/>
      <c r="CP22" s="99"/>
      <c r="CQ22" s="99"/>
      <c r="CR22" s="99"/>
      <c r="CS22" s="99"/>
      <c r="CT22" s="99"/>
      <c r="CU22" s="99"/>
      <c r="CV22" s="99"/>
      <c r="CW22" s="99"/>
      <c r="CX22" s="100"/>
      <c r="CY22" s="101"/>
      <c r="CZ22" s="102"/>
      <c r="DA22" s="1"/>
    </row>
    <row r="23" spans="1:105" ht="14.25" customHeight="1" x14ac:dyDescent="0.15">
      <c r="A23" s="1"/>
      <c r="B23" s="125"/>
      <c r="C23" s="111"/>
      <c r="D23" s="111"/>
      <c r="E23" s="111"/>
      <c r="F23" s="111"/>
      <c r="G23" s="111"/>
      <c r="H23" s="111"/>
      <c r="I23" s="112"/>
      <c r="J23" s="108"/>
      <c r="K23" s="109"/>
      <c r="L23" s="130"/>
      <c r="M23" s="111"/>
      <c r="N23" s="111"/>
      <c r="O23" s="111"/>
      <c r="P23" s="111"/>
      <c r="Q23" s="111"/>
      <c r="R23" s="112"/>
      <c r="S23" s="116"/>
      <c r="T23" s="94"/>
      <c r="U23" s="94"/>
      <c r="V23" s="94"/>
      <c r="W23" s="94"/>
      <c r="X23" s="94"/>
      <c r="Y23" s="94"/>
      <c r="Z23" s="94"/>
      <c r="AA23" s="94"/>
      <c r="AB23" s="94"/>
      <c r="AC23" s="94"/>
      <c r="AD23" s="94"/>
      <c r="AE23" s="94"/>
      <c r="AF23" s="94"/>
      <c r="AG23" s="94"/>
      <c r="AH23" s="94"/>
      <c r="AI23" s="94"/>
      <c r="AJ23" s="94"/>
      <c r="AK23" s="104"/>
      <c r="AL23" s="130"/>
      <c r="AM23" s="111"/>
      <c r="AN23" s="111"/>
      <c r="AO23" s="111"/>
      <c r="AP23" s="111"/>
      <c r="AQ23" s="111"/>
      <c r="AR23" s="112"/>
      <c r="AS23" s="116"/>
      <c r="AT23" s="94"/>
      <c r="AU23" s="94"/>
      <c r="AV23" s="94"/>
      <c r="AW23" s="94"/>
      <c r="AX23" s="94"/>
      <c r="AY23" s="94"/>
      <c r="AZ23" s="94"/>
      <c r="BA23" s="95"/>
      <c r="BB23" s="111"/>
      <c r="BC23" s="111"/>
      <c r="BD23" s="111"/>
      <c r="BE23" s="111"/>
      <c r="BF23" s="111"/>
      <c r="BG23" s="112"/>
      <c r="BH23" s="88"/>
      <c r="BI23" s="89"/>
      <c r="BJ23" s="89"/>
      <c r="BK23" s="89"/>
      <c r="BL23" s="89"/>
      <c r="BM23" s="89"/>
      <c r="BN23" s="89"/>
      <c r="BO23" s="90"/>
      <c r="BP23" s="88"/>
      <c r="BQ23" s="89"/>
      <c r="BR23" s="89"/>
      <c r="BS23" s="89"/>
      <c r="BT23" s="89"/>
      <c r="BU23" s="89"/>
      <c r="BV23" s="89"/>
      <c r="BW23" s="90"/>
      <c r="BX23" s="163"/>
      <c r="BY23" s="164"/>
      <c r="BZ23" s="164"/>
      <c r="CA23" s="164"/>
      <c r="CB23" s="164"/>
      <c r="CC23" s="164"/>
      <c r="CD23" s="164"/>
      <c r="CE23" s="165"/>
      <c r="CF23" s="127">
        <f>MIN(30000,(ROUNDDOWN(BP23/4,0)))</f>
        <v>0</v>
      </c>
      <c r="CG23" s="128"/>
      <c r="CH23" s="128"/>
      <c r="CI23" s="128"/>
      <c r="CJ23" s="128"/>
      <c r="CK23" s="128"/>
      <c r="CL23" s="128"/>
      <c r="CM23" s="129"/>
      <c r="CN23" s="116"/>
      <c r="CO23" s="94"/>
      <c r="CP23" s="94"/>
      <c r="CQ23" s="94"/>
      <c r="CR23" s="94"/>
      <c r="CS23" s="94"/>
      <c r="CT23" s="94"/>
      <c r="CU23" s="94"/>
      <c r="CV23" s="94"/>
      <c r="CW23" s="94"/>
      <c r="CX23" s="95"/>
      <c r="CY23" s="96"/>
      <c r="CZ23" s="97"/>
      <c r="DA23" s="1"/>
    </row>
    <row r="24" spans="1:105" ht="14.25" customHeight="1" thickBot="1" x14ac:dyDescent="0.2">
      <c r="A24" s="1"/>
      <c r="B24" s="154"/>
      <c r="C24" s="146"/>
      <c r="D24" s="146"/>
      <c r="E24" s="146"/>
      <c r="F24" s="146"/>
      <c r="G24" s="146"/>
      <c r="H24" s="146"/>
      <c r="I24" s="147"/>
      <c r="J24" s="155"/>
      <c r="K24" s="156"/>
      <c r="L24" s="157"/>
      <c r="M24" s="146"/>
      <c r="N24" s="146"/>
      <c r="O24" s="146"/>
      <c r="P24" s="146"/>
      <c r="Q24" s="146"/>
      <c r="R24" s="147"/>
      <c r="S24" s="158"/>
      <c r="T24" s="159"/>
      <c r="U24" s="159"/>
      <c r="V24" s="159"/>
      <c r="W24" s="159"/>
      <c r="X24" s="159"/>
      <c r="Y24" s="159"/>
      <c r="Z24" s="159"/>
      <c r="AA24" s="159"/>
      <c r="AB24" s="159"/>
      <c r="AC24" s="159"/>
      <c r="AD24" s="159"/>
      <c r="AE24" s="159"/>
      <c r="AF24" s="159"/>
      <c r="AG24" s="159"/>
      <c r="AH24" s="159"/>
      <c r="AI24" s="159"/>
      <c r="AJ24" s="159"/>
      <c r="AK24" s="160"/>
      <c r="AL24" s="157"/>
      <c r="AM24" s="146"/>
      <c r="AN24" s="146"/>
      <c r="AO24" s="146"/>
      <c r="AP24" s="146"/>
      <c r="AQ24" s="146"/>
      <c r="AR24" s="147"/>
      <c r="AS24" s="158"/>
      <c r="AT24" s="159"/>
      <c r="AU24" s="159"/>
      <c r="AV24" s="159"/>
      <c r="AW24" s="159"/>
      <c r="AX24" s="159"/>
      <c r="AY24" s="159"/>
      <c r="AZ24" s="159"/>
      <c r="BA24" s="161"/>
      <c r="BB24" s="146"/>
      <c r="BC24" s="146"/>
      <c r="BD24" s="146"/>
      <c r="BE24" s="146"/>
      <c r="BF24" s="146"/>
      <c r="BG24" s="147"/>
      <c r="BH24" s="148"/>
      <c r="BI24" s="149"/>
      <c r="BJ24" s="149"/>
      <c r="BK24" s="149"/>
      <c r="BL24" s="149"/>
      <c r="BM24" s="149"/>
      <c r="BN24" s="149"/>
      <c r="BO24" s="150"/>
      <c r="BP24" s="148"/>
      <c r="BQ24" s="149"/>
      <c r="BR24" s="149"/>
      <c r="BS24" s="149"/>
      <c r="BT24" s="149"/>
      <c r="BU24" s="149"/>
      <c r="BV24" s="149"/>
      <c r="BW24" s="150"/>
      <c r="BX24" s="166">
        <f>IF(BH23&gt;=180000,IF(AND(BP23&gt;=120000,BH23-BP23&gt;0),MIN(ROUNDDOWN(BH23/3,0),60000,BH23-BP23),0),IF(AND(BP23&gt;=BH23*2/3,BH23-BP23&gt;0),MIN(ROUNDDOWN(BH23/3,0),60000,BH23-BP23),0))</f>
        <v>0</v>
      </c>
      <c r="BY24" s="167">
        <f t="shared" ref="BY24" si="22">IF(BI23&gt;=180000,IF(AND(BQ23&gt;=120000,BI23-BQ23&gt;0),MIN(BI23/3,60000,BI23-BQ23),0),IF(AND(BQ23&gt;=BI23*2/3,BI23-BQ23&gt;0),MIN(BI23/3,60000,BI23-BQ23),0))</f>
        <v>0</v>
      </c>
      <c r="BZ24" s="167">
        <f t="shared" ref="BZ24" si="23">IF(BJ23&gt;=180000,IF(AND(BR23&gt;=120000,BJ23-BR23&gt;0),MIN(BJ23/3,60000,BJ23-BR23),0),IF(AND(BR23&gt;=BJ23*2/3,BJ23-BR23&gt;0),MIN(BJ23/3,60000,BJ23-BR23),0))</f>
        <v>0</v>
      </c>
      <c r="CA24" s="167">
        <f t="shared" ref="CA24" si="24">IF(BK23&gt;=180000,IF(AND(BS23&gt;=120000,BK23-BS23&gt;0),MIN(BK23/3,60000,BK23-BS23),0),IF(AND(BS23&gt;=BK23*2/3,BK23-BS23&gt;0),MIN(BK23/3,60000,BK23-BS23),0))</f>
        <v>0</v>
      </c>
      <c r="CB24" s="167">
        <f t="shared" ref="CB24" si="25">IF(BL23&gt;=180000,IF(AND(BT23&gt;=120000,BL23-BT23&gt;0),MIN(BL23/3,60000,BL23-BT23),0),IF(AND(BT23&gt;=BL23*2/3,BL23-BT23&gt;0),MIN(BL23/3,60000,BL23-BT23),0))</f>
        <v>0</v>
      </c>
      <c r="CC24" s="167">
        <f t="shared" ref="CC24" si="26">IF(BM23&gt;=180000,IF(AND(BU23&gt;=120000,BM23-BU23&gt;0),MIN(BM23/3,60000,BM23-BU23),0),IF(AND(BU23&gt;=BM23*2/3,BM23-BU23&gt;0),MIN(BM23/3,60000,BM23-BU23),0))</f>
        <v>0</v>
      </c>
      <c r="CD24" s="167">
        <f t="shared" ref="CD24" si="27">IF(BN23&gt;=180000,IF(AND(BV23&gt;=120000,BN23-BV23&gt;0),MIN(BN23/3,60000,BN23-BV23),0),IF(AND(BV23&gt;=BN23*2/3,BN23-BV23&gt;0),MIN(BN23/3,60000,BN23-BV23),0))</f>
        <v>0</v>
      </c>
      <c r="CE24" s="168">
        <f t="shared" ref="CE24" si="28">IF(BO23&gt;=180000,IF(AND(BW23&gt;=120000,BO23-BW23&gt;0),MIN(BO23/3,60000,BO23-BW23),0),IF(AND(BW23&gt;=BO23*2/3,BO23-BW23&gt;0),MIN(BO23/3,60000,BO23-BW23),0))</f>
        <v>0</v>
      </c>
      <c r="CF24" s="151">
        <f>IF(BH23-BP23&lt;=0,0,IF(MIN(ROUNDDOWN((BH23-BP23)*3/4,0),250000)-BX24&gt;0,MIN(ROUNDDOWN((BH23-BP23)*3/4,0),250000)-BX24,0))</f>
        <v>0</v>
      </c>
      <c r="CG24" s="152"/>
      <c r="CH24" s="152"/>
      <c r="CI24" s="152"/>
      <c r="CJ24" s="152"/>
      <c r="CK24" s="152"/>
      <c r="CL24" s="152"/>
      <c r="CM24" s="153"/>
      <c r="CN24" s="193"/>
      <c r="CO24" s="194"/>
      <c r="CP24" s="194"/>
      <c r="CQ24" s="194"/>
      <c r="CR24" s="194"/>
      <c r="CS24" s="194"/>
      <c r="CT24" s="194"/>
      <c r="CU24" s="194"/>
      <c r="CV24" s="194"/>
      <c r="CW24" s="194"/>
      <c r="CX24" s="195"/>
      <c r="CY24" s="196"/>
      <c r="CZ24" s="197"/>
      <c r="DA24" s="1"/>
    </row>
    <row r="25" spans="1:105" ht="8.25" customHeight="1" x14ac:dyDescent="0.15">
      <c r="A25" s="1"/>
      <c r="B25" s="5"/>
      <c r="C25" s="5"/>
      <c r="D25" s="5"/>
      <c r="E25" s="5"/>
      <c r="F25" s="5"/>
      <c r="G25" s="5"/>
      <c r="H25" s="5"/>
      <c r="I25" s="5"/>
      <c r="J25" s="10"/>
      <c r="K25" s="10"/>
      <c r="L25" s="5"/>
      <c r="M25" s="5"/>
      <c r="N25" s="5"/>
      <c r="O25" s="5"/>
      <c r="P25" s="5"/>
      <c r="Q25" s="5"/>
      <c r="R25" s="5"/>
      <c r="S25" s="6"/>
      <c r="T25" s="6"/>
      <c r="U25" s="6"/>
      <c r="V25" s="6"/>
      <c r="W25" s="6"/>
      <c r="X25" s="6"/>
      <c r="Y25" s="6"/>
      <c r="Z25" s="6"/>
      <c r="AA25" s="6"/>
      <c r="AB25" s="6"/>
      <c r="AC25" s="6"/>
      <c r="AD25" s="6"/>
      <c r="AE25" s="6"/>
      <c r="AF25" s="6"/>
      <c r="AG25" s="6"/>
      <c r="AH25" s="6"/>
      <c r="AI25" s="6"/>
      <c r="AJ25" s="6"/>
      <c r="AK25" s="6"/>
      <c r="AL25" s="5"/>
      <c r="AM25" s="5"/>
      <c r="AN25" s="5"/>
      <c r="AO25" s="5"/>
      <c r="AP25" s="5"/>
      <c r="AQ25" s="5"/>
      <c r="AR25" s="5"/>
      <c r="AS25" s="6"/>
      <c r="AT25" s="6"/>
      <c r="AU25" s="6"/>
      <c r="AV25" s="6"/>
      <c r="AW25" s="6"/>
      <c r="AX25" s="6"/>
      <c r="AY25" s="6"/>
      <c r="AZ25" s="6"/>
      <c r="BA25" s="6"/>
      <c r="BB25" s="5"/>
      <c r="BC25" s="5"/>
      <c r="BD25" s="5"/>
      <c r="BE25" s="5"/>
      <c r="BF25" s="5"/>
      <c r="BG25" s="5"/>
      <c r="BH25" s="7"/>
      <c r="BI25" s="7"/>
      <c r="BJ25" s="7"/>
      <c r="BK25" s="7"/>
      <c r="BL25" s="7"/>
      <c r="BM25" s="7"/>
      <c r="BN25" s="7"/>
      <c r="BO25" s="7"/>
      <c r="BP25" s="7"/>
      <c r="BQ25" s="7"/>
      <c r="BR25" s="7"/>
      <c r="BS25" s="7"/>
      <c r="BT25" s="133" t="s">
        <v>3</v>
      </c>
      <c r="BU25" s="134"/>
      <c r="BV25" s="134"/>
      <c r="BW25" s="135"/>
      <c r="BX25" s="169"/>
      <c r="BY25" s="170"/>
      <c r="BZ25" s="170"/>
      <c r="CA25" s="170"/>
      <c r="CB25" s="170"/>
      <c r="CC25" s="170"/>
      <c r="CD25" s="170"/>
      <c r="CE25" s="171"/>
      <c r="CF25" s="139">
        <f>SUM(CF15:CM24)</f>
        <v>0</v>
      </c>
      <c r="CG25" s="140"/>
      <c r="CH25" s="140"/>
      <c r="CI25" s="140"/>
      <c r="CJ25" s="140"/>
      <c r="CK25" s="140"/>
      <c r="CL25" s="140"/>
      <c r="CM25" s="141"/>
      <c r="CN25" s="6"/>
      <c r="CO25" s="6"/>
      <c r="CP25" s="6"/>
      <c r="CQ25" s="6"/>
      <c r="CR25" s="6"/>
      <c r="CS25" s="6"/>
      <c r="CT25" s="6"/>
      <c r="CU25" s="6"/>
      <c r="CV25" s="6"/>
      <c r="CW25" s="6"/>
      <c r="CX25" s="6"/>
      <c r="CY25" s="9"/>
      <c r="CZ25" s="9"/>
      <c r="DA25" s="1"/>
    </row>
    <row r="26" spans="1:105" ht="12.75" customHeight="1" thickBot="1" x14ac:dyDescent="0.2">
      <c r="A26" s="1"/>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5"/>
      <c r="BQ26" s="5"/>
      <c r="BR26" s="5"/>
      <c r="BS26" s="5"/>
      <c r="BT26" s="136"/>
      <c r="BU26" s="137"/>
      <c r="BV26" s="137"/>
      <c r="BW26" s="138"/>
      <c r="BX26" s="172"/>
      <c r="BY26" s="173"/>
      <c r="BZ26" s="173"/>
      <c r="CA26" s="173"/>
      <c r="CB26" s="173"/>
      <c r="CC26" s="173"/>
      <c r="CD26" s="173"/>
      <c r="CE26" s="174"/>
      <c r="CF26" s="142"/>
      <c r="CG26" s="143"/>
      <c r="CH26" s="143"/>
      <c r="CI26" s="143"/>
      <c r="CJ26" s="143"/>
      <c r="CK26" s="143"/>
      <c r="CL26" s="143"/>
      <c r="CM26" s="144"/>
      <c r="CN26" s="1"/>
      <c r="CO26" s="1"/>
      <c r="CP26" s="1"/>
      <c r="CQ26" s="1"/>
      <c r="CR26" s="1"/>
      <c r="CS26" s="1"/>
      <c r="CT26" s="1"/>
      <c r="CU26" s="1"/>
      <c r="CV26" s="1"/>
      <c r="CW26" s="1"/>
      <c r="CX26" s="1"/>
      <c r="CY26" s="1"/>
      <c r="CZ26" s="1"/>
      <c r="DA26" s="1"/>
    </row>
    <row r="27" spans="1:105" ht="12.75" customHeight="1" x14ac:dyDescent="0.15">
      <c r="A27" s="1"/>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5"/>
      <c r="BQ27" s="5"/>
      <c r="BR27" s="5"/>
      <c r="BS27" s="5"/>
      <c r="BT27" s="22"/>
      <c r="BU27" s="22"/>
      <c r="BV27" s="22"/>
      <c r="BW27" s="22"/>
      <c r="BX27" s="22"/>
      <c r="BY27" s="22"/>
      <c r="BZ27" s="22"/>
      <c r="CA27" s="22"/>
      <c r="CB27" s="22"/>
      <c r="CC27" s="22"/>
      <c r="CD27" s="22"/>
      <c r="CE27" s="22"/>
      <c r="CF27" s="7"/>
      <c r="CG27" s="7"/>
      <c r="CH27" s="7"/>
      <c r="CI27" s="7"/>
      <c r="CJ27" s="7"/>
      <c r="CK27" s="7"/>
      <c r="CL27" s="7"/>
      <c r="CM27" s="7"/>
      <c r="CN27" s="1"/>
      <c r="CO27" s="1"/>
      <c r="CP27" s="1"/>
      <c r="CQ27" s="1"/>
      <c r="CR27" s="1"/>
      <c r="CS27" s="1"/>
      <c r="CT27" s="1"/>
      <c r="CU27" s="1"/>
      <c r="CV27" s="1"/>
      <c r="CW27" s="1"/>
      <c r="CX27" s="1"/>
      <c r="CY27" s="1"/>
      <c r="CZ27" s="1"/>
      <c r="DA27" s="1"/>
    </row>
    <row r="28" spans="1:105" ht="12.75" customHeight="1" x14ac:dyDescent="0.15">
      <c r="A28" s="1"/>
      <c r="B28" s="53" t="s">
        <v>27</v>
      </c>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1"/>
      <c r="AX28" s="20"/>
      <c r="AY28" s="32"/>
      <c r="AZ28" s="48" t="s">
        <v>26</v>
      </c>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c r="BX28" s="188"/>
      <c r="BY28" s="188"/>
      <c r="BZ28" s="188"/>
      <c r="CA28" s="188"/>
      <c r="CB28" s="188"/>
      <c r="CC28" s="188"/>
      <c r="CD28" s="188"/>
      <c r="CE28" s="188"/>
      <c r="CF28" s="188"/>
      <c r="CG28" s="188"/>
      <c r="CH28" s="188"/>
      <c r="CI28" s="188"/>
      <c r="CJ28" s="188"/>
      <c r="CK28" s="188"/>
      <c r="CL28" s="188"/>
      <c r="CM28" s="188"/>
      <c r="CN28" s="188"/>
      <c r="CO28" s="188"/>
      <c r="CP28" s="188"/>
      <c r="CQ28" s="188"/>
      <c r="CR28" s="188"/>
      <c r="CS28" s="188"/>
      <c r="CT28" s="188"/>
      <c r="CU28" s="188"/>
      <c r="CV28" s="188"/>
      <c r="CW28" s="188"/>
      <c r="CX28" s="188"/>
      <c r="CY28" s="188"/>
      <c r="CZ28" s="189"/>
      <c r="DA28" s="1"/>
    </row>
    <row r="29" spans="1:105" ht="12.75" customHeight="1" x14ac:dyDescent="0.15">
      <c r="A29" s="1"/>
      <c r="B29" s="182"/>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4"/>
      <c r="AX29" s="20"/>
      <c r="AY29" s="2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0"/>
      <c r="CE29" s="190"/>
      <c r="CF29" s="190"/>
      <c r="CG29" s="190"/>
      <c r="CH29" s="190"/>
      <c r="CI29" s="190"/>
      <c r="CJ29" s="190"/>
      <c r="CK29" s="190"/>
      <c r="CL29" s="190"/>
      <c r="CM29" s="190"/>
      <c r="CN29" s="190"/>
      <c r="CO29" s="190"/>
      <c r="CP29" s="190"/>
      <c r="CQ29" s="190"/>
      <c r="CR29" s="190"/>
      <c r="CS29" s="190"/>
      <c r="CT29" s="190"/>
      <c r="CU29" s="190"/>
      <c r="CV29" s="190"/>
      <c r="CW29" s="190"/>
      <c r="CX29" s="190"/>
      <c r="CY29" s="190"/>
      <c r="CZ29" s="191"/>
      <c r="DA29" s="1"/>
    </row>
    <row r="30" spans="1:105" ht="12.75" customHeight="1" x14ac:dyDescent="0.15">
      <c r="A30" s="1"/>
      <c r="B30" s="182"/>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4"/>
      <c r="AX30" s="20"/>
      <c r="AY30" s="20"/>
      <c r="AZ30" s="24"/>
      <c r="BA30" s="24"/>
      <c r="BB30" s="24"/>
      <c r="BC30" s="24"/>
      <c r="BD30" s="24"/>
      <c r="BE30" s="24"/>
      <c r="BF30" s="24"/>
      <c r="BG30" s="24"/>
      <c r="BH30" s="24"/>
      <c r="BI30" s="24"/>
      <c r="BJ30" s="24"/>
      <c r="BK30" s="24"/>
      <c r="BL30" s="24"/>
      <c r="BM30" s="24"/>
      <c r="BN30" s="24"/>
      <c r="BO30" s="24"/>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23"/>
      <c r="DA30" s="1"/>
    </row>
    <row r="31" spans="1:105" ht="12.75" customHeight="1" x14ac:dyDescent="0.15">
      <c r="A31" s="1"/>
      <c r="B31" s="11"/>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12"/>
      <c r="AX31" s="11"/>
      <c r="AY31" s="11"/>
      <c r="AZ31" s="8"/>
      <c r="BA31" s="8"/>
      <c r="BB31" s="8"/>
      <c r="BC31" s="8"/>
      <c r="BD31" s="8"/>
      <c r="BE31" s="8"/>
      <c r="BF31" s="8"/>
      <c r="BG31" s="8"/>
      <c r="BH31" s="8"/>
      <c r="BI31" s="8"/>
      <c r="BJ31" s="8"/>
      <c r="BK31" s="8"/>
      <c r="BL31" s="8"/>
      <c r="BM31" s="8"/>
      <c r="BN31" s="8"/>
      <c r="BO31" s="8"/>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23"/>
      <c r="DA31" s="1"/>
    </row>
    <row r="32" spans="1:105" ht="12.75" customHeight="1" x14ac:dyDescent="0.15">
      <c r="A32" s="1"/>
      <c r="B32" s="11"/>
      <c r="C32" s="8"/>
      <c r="D32" s="185" t="s">
        <v>25</v>
      </c>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7"/>
      <c r="AX32" s="21"/>
      <c r="AY32" s="21"/>
      <c r="AZ32" s="25"/>
      <c r="BA32" s="185" t="s">
        <v>24</v>
      </c>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23"/>
      <c r="DA32" s="1"/>
    </row>
    <row r="33" spans="1:105" ht="12.75" customHeight="1" x14ac:dyDescent="0.15">
      <c r="A33" s="1"/>
      <c r="B33" s="11"/>
      <c r="C33" s="8"/>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7"/>
      <c r="AX33" s="21"/>
      <c r="AY33" s="21"/>
      <c r="AZ33" s="25"/>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c r="BW33" s="190"/>
      <c r="BX33" s="190"/>
      <c r="BY33" s="190"/>
      <c r="BZ33" s="190"/>
      <c r="CA33" s="190"/>
      <c r="CB33" s="190"/>
      <c r="CC33" s="190"/>
      <c r="CD33" s="190"/>
      <c r="CE33" s="190"/>
      <c r="CF33" s="190"/>
      <c r="CG33" s="190"/>
      <c r="CH33" s="190"/>
      <c r="CI33" s="190"/>
      <c r="CJ33" s="190"/>
      <c r="CK33" s="190"/>
      <c r="CL33" s="190"/>
      <c r="CM33" s="190"/>
      <c r="CN33" s="190"/>
      <c r="CO33" s="190"/>
      <c r="CP33" s="190"/>
      <c r="CQ33" s="190"/>
      <c r="CR33" s="190"/>
      <c r="CS33" s="190"/>
      <c r="CT33" s="190"/>
      <c r="CU33" s="190"/>
      <c r="CV33" s="190"/>
      <c r="CW33" s="190"/>
      <c r="CX33" s="190"/>
      <c r="CY33" s="190"/>
      <c r="CZ33" s="23"/>
      <c r="DA33" s="1"/>
    </row>
    <row r="34" spans="1:105" ht="12.75" customHeight="1" x14ac:dyDescent="0.15">
      <c r="A34" s="1"/>
      <c r="B34" s="11"/>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12"/>
      <c r="AX34" s="11"/>
      <c r="AY34" s="11"/>
      <c r="AZ34" s="8"/>
      <c r="BA34" s="8"/>
      <c r="BB34" s="8"/>
      <c r="BC34" s="8"/>
      <c r="BD34" s="8"/>
      <c r="BE34" s="8"/>
      <c r="BF34" s="8"/>
      <c r="BG34" s="8"/>
      <c r="BH34" s="8"/>
      <c r="BI34" s="8"/>
      <c r="BJ34" s="8"/>
      <c r="BK34" s="8"/>
      <c r="BL34" s="8"/>
      <c r="BM34" s="8"/>
      <c r="BN34" s="8"/>
      <c r="BO34" s="8"/>
      <c r="BP34" s="1"/>
      <c r="BQ34" s="1"/>
      <c r="BR34" s="16"/>
      <c r="BS34" s="16"/>
      <c r="BT34" s="16"/>
      <c r="BU34" s="16"/>
      <c r="BV34" s="16"/>
      <c r="BW34" s="17"/>
      <c r="BX34" s="17"/>
      <c r="BY34" s="17"/>
      <c r="BZ34" s="17"/>
      <c r="CA34" s="17"/>
      <c r="CB34" s="17"/>
      <c r="CC34" s="17"/>
      <c r="CD34" s="17"/>
      <c r="CE34" s="17"/>
      <c r="CF34" s="17"/>
      <c r="CG34" s="17"/>
      <c r="CH34" s="18"/>
      <c r="CI34" s="18"/>
      <c r="CJ34" s="18"/>
      <c r="CK34" s="18"/>
      <c r="CL34" s="18"/>
      <c r="CM34" s="18"/>
      <c r="CN34" s="18"/>
      <c r="CO34" s="18"/>
      <c r="CP34" s="18"/>
      <c r="CQ34" s="17"/>
      <c r="CR34" s="17"/>
      <c r="CS34" s="17"/>
      <c r="CT34" s="17"/>
      <c r="CU34" s="17"/>
      <c r="CV34" s="17"/>
      <c r="CW34" s="17"/>
      <c r="CX34" s="17"/>
      <c r="CY34" s="17"/>
      <c r="CZ34" s="23"/>
      <c r="DA34" s="1"/>
    </row>
    <row r="35" spans="1:105" ht="12" customHeight="1" x14ac:dyDescent="0.15">
      <c r="A35" s="1"/>
      <c r="B35" s="11"/>
      <c r="C35" s="8"/>
      <c r="D35" s="192" t="s">
        <v>0</v>
      </c>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92" t="s">
        <v>1</v>
      </c>
      <c r="AW35" s="184"/>
      <c r="AX35" s="20"/>
      <c r="AY35" s="33"/>
      <c r="AZ35" s="9"/>
      <c r="BA35" s="192" t="s">
        <v>0</v>
      </c>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0"/>
      <c r="CW35" s="178" t="s">
        <v>1</v>
      </c>
      <c r="CX35" s="179"/>
      <c r="CY35" s="179"/>
      <c r="CZ35" s="23"/>
      <c r="DA35" s="1"/>
    </row>
    <row r="36" spans="1:105" ht="12.75" customHeight="1" x14ac:dyDescent="0.15">
      <c r="A36" s="1"/>
      <c r="B36" s="11"/>
      <c r="C36" s="8"/>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4"/>
      <c r="AX36" s="20"/>
      <c r="AY36" s="34"/>
      <c r="AZ36" s="9"/>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79"/>
      <c r="CX36" s="179"/>
      <c r="CY36" s="179"/>
      <c r="CZ36" s="23"/>
      <c r="DA36" s="1"/>
    </row>
    <row r="37" spans="1:105" ht="12.75" customHeight="1" x14ac:dyDescent="0.15">
      <c r="A37" s="1"/>
      <c r="B37" s="13"/>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5"/>
      <c r="AX37" s="11"/>
      <c r="AY37" s="13"/>
      <c r="AZ37" s="14"/>
      <c r="BA37" s="14"/>
      <c r="BB37" s="14"/>
      <c r="BC37" s="14"/>
      <c r="BD37" s="14"/>
      <c r="BE37" s="14"/>
      <c r="BF37" s="14"/>
      <c r="BG37" s="14"/>
      <c r="BH37" s="14"/>
      <c r="BI37" s="14"/>
      <c r="BJ37" s="14"/>
      <c r="BK37" s="14"/>
      <c r="BL37" s="14"/>
      <c r="BM37" s="14"/>
      <c r="BN37" s="14"/>
      <c r="BO37" s="14"/>
      <c r="BP37" s="26"/>
      <c r="BQ37" s="26"/>
      <c r="BR37" s="27"/>
      <c r="BS37" s="27"/>
      <c r="BT37" s="27"/>
      <c r="BU37" s="27"/>
      <c r="BV37" s="27"/>
      <c r="BW37" s="28"/>
      <c r="BX37" s="28"/>
      <c r="BY37" s="28"/>
      <c r="BZ37" s="28"/>
      <c r="CA37" s="28"/>
      <c r="CB37" s="28"/>
      <c r="CC37" s="28"/>
      <c r="CD37" s="28"/>
      <c r="CE37" s="28"/>
      <c r="CF37" s="28"/>
      <c r="CG37" s="28"/>
      <c r="CH37" s="29"/>
      <c r="CI37" s="29"/>
      <c r="CJ37" s="29"/>
      <c r="CK37" s="29"/>
      <c r="CL37" s="29"/>
      <c r="CM37" s="29"/>
      <c r="CN37" s="29"/>
      <c r="CO37" s="29"/>
      <c r="CP37" s="29"/>
      <c r="CQ37" s="30"/>
      <c r="CR37" s="30"/>
      <c r="CS37" s="30"/>
      <c r="CT37" s="30"/>
      <c r="CU37" s="30"/>
      <c r="CV37" s="30"/>
      <c r="CW37" s="30"/>
      <c r="CX37" s="30"/>
      <c r="CY37" s="30"/>
      <c r="CZ37" s="31"/>
      <c r="DA37" s="1"/>
    </row>
    <row r="38" spans="1:105" ht="12.7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6"/>
      <c r="BS38" s="16"/>
      <c r="BT38" s="16"/>
      <c r="BU38" s="16"/>
      <c r="BV38" s="16"/>
      <c r="BW38" s="17"/>
      <c r="BX38" s="17"/>
      <c r="BY38" s="17"/>
      <c r="BZ38" s="17"/>
      <c r="CA38" s="17"/>
      <c r="CB38" s="17"/>
      <c r="CC38" s="17"/>
      <c r="CD38" s="17"/>
      <c r="CE38" s="17"/>
      <c r="CF38" s="17"/>
      <c r="CG38" s="17"/>
      <c r="CH38" s="18"/>
      <c r="CI38" s="18"/>
      <c r="CJ38" s="18"/>
      <c r="CK38" s="18"/>
      <c r="CL38" s="18"/>
      <c r="CM38" s="18"/>
      <c r="CN38" s="18"/>
      <c r="CO38" s="18"/>
      <c r="CP38" s="18"/>
      <c r="CQ38" s="19"/>
      <c r="CR38" s="19"/>
      <c r="CS38" s="19"/>
      <c r="CT38" s="19"/>
      <c r="CU38" s="19"/>
      <c r="CV38" s="19"/>
      <c r="CW38" s="19"/>
      <c r="CX38" s="19"/>
      <c r="CY38" s="19"/>
      <c r="CZ38" s="1"/>
      <c r="DA38" s="1"/>
    </row>
    <row r="39" spans="1:105" ht="12.75" customHeight="1" x14ac:dyDescent="0.15">
      <c r="A39" s="1"/>
      <c r="B39" s="131" t="s">
        <v>21</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6"/>
      <c r="BS39" s="16"/>
      <c r="BT39" s="16"/>
      <c r="BU39" s="16"/>
      <c r="BV39" s="16"/>
      <c r="BW39" s="17"/>
      <c r="BX39" s="17"/>
      <c r="BY39" s="17"/>
      <c r="BZ39" s="17"/>
      <c r="CA39" s="17"/>
      <c r="CB39" s="17"/>
      <c r="CC39" s="17"/>
      <c r="CD39" s="17"/>
      <c r="CE39" s="17"/>
      <c r="CF39" s="17"/>
      <c r="CG39" s="17"/>
      <c r="CH39" s="18"/>
      <c r="CI39" s="18"/>
      <c r="CJ39" s="18"/>
      <c r="CK39" s="18"/>
      <c r="CL39" s="18"/>
      <c r="CM39" s="18"/>
      <c r="CN39" s="18"/>
      <c r="CO39" s="18"/>
      <c r="CP39" s="18"/>
      <c r="CQ39" s="19"/>
      <c r="CR39" s="19"/>
      <c r="CS39" s="19"/>
      <c r="CT39" s="19"/>
      <c r="CU39" s="19"/>
      <c r="CV39" s="19"/>
      <c r="CW39" s="19"/>
      <c r="CX39" s="19"/>
      <c r="CY39" s="19"/>
      <c r="CZ39" s="1"/>
      <c r="DA39" s="1"/>
    </row>
    <row r="40" spans="1:105" ht="12.75" customHeight="1" x14ac:dyDescent="0.15">
      <c r="A40" s="1"/>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
      <c r="BQ40" s="1"/>
      <c r="BR40" s="16"/>
      <c r="BS40" s="16"/>
      <c r="BT40" s="16"/>
      <c r="BU40" s="16"/>
      <c r="BV40" s="16"/>
      <c r="BW40" s="17"/>
      <c r="BX40" s="17"/>
      <c r="BY40" s="17"/>
      <c r="BZ40" s="17"/>
      <c r="CA40" s="17"/>
      <c r="CB40" s="17"/>
      <c r="CC40" s="17"/>
      <c r="CD40" s="17"/>
      <c r="CE40" s="17"/>
      <c r="CF40" s="17"/>
      <c r="CG40" s="17"/>
      <c r="CH40" s="18"/>
      <c r="CI40" s="18"/>
      <c r="CJ40" s="18"/>
      <c r="CK40" s="18"/>
      <c r="CL40" s="18"/>
      <c r="CM40" s="18"/>
      <c r="CN40" s="18"/>
      <c r="CO40" s="18"/>
      <c r="CP40" s="18"/>
      <c r="CQ40" s="19"/>
      <c r="CR40" s="19"/>
      <c r="CS40" s="19"/>
      <c r="CT40" s="19"/>
      <c r="CU40" s="19"/>
      <c r="CV40" s="19"/>
      <c r="CW40" s="19"/>
      <c r="CX40" s="19"/>
      <c r="CY40" s="19"/>
      <c r="CZ40" s="1"/>
      <c r="DA40" s="1"/>
    </row>
    <row r="41" spans="1:105" ht="30.95" customHeight="1" x14ac:dyDescent="0.15">
      <c r="A41" s="1"/>
      <c r="B41" s="162" t="s">
        <v>33</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row>
    <row r="42" spans="1:105" ht="12.75" customHeight="1" x14ac:dyDescent="0.15">
      <c r="B42" s="131" t="s">
        <v>22</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row>
  </sheetData>
  <mergeCells count="128">
    <mergeCell ref="B21:I22"/>
    <mergeCell ref="J21:K22"/>
    <mergeCell ref="L21:R22"/>
    <mergeCell ref="BX10:CM12"/>
    <mergeCell ref="BX14:CE14"/>
    <mergeCell ref="BX13:CE13"/>
    <mergeCell ref="BX15:CE15"/>
    <mergeCell ref="BX16:CE16"/>
    <mergeCell ref="BX17:CE17"/>
    <mergeCell ref="BX18:CE18"/>
    <mergeCell ref="BX19:CE19"/>
    <mergeCell ref="BX20:CE20"/>
    <mergeCell ref="CW35:CY36"/>
    <mergeCell ref="B28:AW30"/>
    <mergeCell ref="D32:AW33"/>
    <mergeCell ref="AZ28:CZ29"/>
    <mergeCell ref="BA32:CY33"/>
    <mergeCell ref="BA35:CV36"/>
    <mergeCell ref="D35:AU36"/>
    <mergeCell ref="AV35:AW36"/>
    <mergeCell ref="CN23:CX23"/>
    <mergeCell ref="CY23:CZ23"/>
    <mergeCell ref="CN24:CX24"/>
    <mergeCell ref="CY24:CZ24"/>
    <mergeCell ref="S21:AK22"/>
    <mergeCell ref="B42:BQ42"/>
    <mergeCell ref="B39:BQ39"/>
    <mergeCell ref="B40:BO40"/>
    <mergeCell ref="BT25:BW26"/>
    <mergeCell ref="CF25:CM26"/>
    <mergeCell ref="B26:BO26"/>
    <mergeCell ref="BB23:BG24"/>
    <mergeCell ref="BH23:BO24"/>
    <mergeCell ref="BP23:BW24"/>
    <mergeCell ref="CF23:CM23"/>
    <mergeCell ref="CF24:CM24"/>
    <mergeCell ref="B23:I24"/>
    <mergeCell ref="J23:K24"/>
    <mergeCell ref="L23:R24"/>
    <mergeCell ref="S23:AK24"/>
    <mergeCell ref="AL23:AR24"/>
    <mergeCell ref="AS23:BA24"/>
    <mergeCell ref="B41:BS41"/>
    <mergeCell ref="BX23:CE23"/>
    <mergeCell ref="BX24:CE24"/>
    <mergeCell ref="BX25:CE26"/>
    <mergeCell ref="AL21:AR22"/>
    <mergeCell ref="AS21:BA22"/>
    <mergeCell ref="CF21:CM21"/>
    <mergeCell ref="CF22:CM22"/>
    <mergeCell ref="BB19:BG20"/>
    <mergeCell ref="BH19:BO20"/>
    <mergeCell ref="BP19:BW20"/>
    <mergeCell ref="CN19:CX19"/>
    <mergeCell ref="CY19:CZ19"/>
    <mergeCell ref="CN20:CX20"/>
    <mergeCell ref="CY20:CZ20"/>
    <mergeCell ref="BX21:CE21"/>
    <mergeCell ref="BX22:CE22"/>
    <mergeCell ref="BB21:BG22"/>
    <mergeCell ref="BH21:BO22"/>
    <mergeCell ref="BP21:BW22"/>
    <mergeCell ref="CN21:CX21"/>
    <mergeCell ref="CY21:CZ21"/>
    <mergeCell ref="CN22:CX22"/>
    <mergeCell ref="CY22:CZ22"/>
    <mergeCell ref="B19:I20"/>
    <mergeCell ref="J19:K20"/>
    <mergeCell ref="L19:R20"/>
    <mergeCell ref="S19:AK20"/>
    <mergeCell ref="AL19:AR20"/>
    <mergeCell ref="AS19:BA20"/>
    <mergeCell ref="CF19:CM19"/>
    <mergeCell ref="CF20:CM20"/>
    <mergeCell ref="BB17:BG18"/>
    <mergeCell ref="BH17:BO18"/>
    <mergeCell ref="BP17:BW18"/>
    <mergeCell ref="CN17:CX17"/>
    <mergeCell ref="CY17:CZ17"/>
    <mergeCell ref="CN18:CX18"/>
    <mergeCell ref="CY18:CZ18"/>
    <mergeCell ref="B17:I18"/>
    <mergeCell ref="J17:K18"/>
    <mergeCell ref="L17:R18"/>
    <mergeCell ref="S17:AK18"/>
    <mergeCell ref="AL17:AR18"/>
    <mergeCell ref="AS17:BA18"/>
    <mergeCell ref="CF17:CM17"/>
    <mergeCell ref="CF18:CM18"/>
    <mergeCell ref="BB15:BG16"/>
    <mergeCell ref="BH15:BO16"/>
    <mergeCell ref="BP15:BW16"/>
    <mergeCell ref="CN15:CX15"/>
    <mergeCell ref="CY15:CZ15"/>
    <mergeCell ref="CN16:CX16"/>
    <mergeCell ref="CY16:CZ16"/>
    <mergeCell ref="B15:I16"/>
    <mergeCell ref="J15:K16"/>
    <mergeCell ref="L15:R16"/>
    <mergeCell ref="S15:AK16"/>
    <mergeCell ref="AL15:AR16"/>
    <mergeCell ref="AS15:BA16"/>
    <mergeCell ref="CF15:CM15"/>
    <mergeCell ref="CF16:CM16"/>
    <mergeCell ref="A2:DA2"/>
    <mergeCell ref="B3:P3"/>
    <mergeCell ref="B4:AE4"/>
    <mergeCell ref="AF4:BJ4"/>
    <mergeCell ref="BK4:CZ4"/>
    <mergeCell ref="B5:AE6"/>
    <mergeCell ref="AF5:BJ6"/>
    <mergeCell ref="BK5:CZ6"/>
    <mergeCell ref="BP13:BW14"/>
    <mergeCell ref="CF13:CM14"/>
    <mergeCell ref="CN13:CX14"/>
    <mergeCell ref="CY13:CZ14"/>
    <mergeCell ref="AS14:BA14"/>
    <mergeCell ref="BB14:BG14"/>
    <mergeCell ref="B8:BB8"/>
    <mergeCell ref="B10:BK10"/>
    <mergeCell ref="B12:O12"/>
    <mergeCell ref="B13:I14"/>
    <mergeCell ref="J13:K14"/>
    <mergeCell ref="L13:R14"/>
    <mergeCell ref="S13:AK14"/>
    <mergeCell ref="AL13:AR14"/>
    <mergeCell ref="AS13:BG13"/>
    <mergeCell ref="BH13:BO14"/>
  </mergeCells>
  <phoneticPr fontId="2"/>
  <dataValidations count="2">
    <dataValidation type="list" allowBlank="1" showInputMessage="1" showErrorMessage="1" sqref="CY15:CY24" xr:uid="{00000000-0002-0000-0000-000000000000}">
      <formula1>"大,院,短,高,専"</formula1>
    </dataValidation>
    <dataValidation type="list" allowBlank="1" showInputMessage="1" showErrorMessage="1" sqref="J15:K24" xr:uid="{00000000-0002-0000-0000-000001000000}">
      <formula1>"男,女"</formula1>
    </dataValidation>
  </dataValidations>
  <printOptions horizontalCentered="1" verticalCentered="1"/>
  <pageMargins left="0.11811023622047245" right="0.11811023622047245" top="0.15748031496062992" bottom="0.15748031496062992" header="0.31496062992125984" footer="0.31496062992125984"/>
  <pageSetup paperSize="9" scale="94" orientation="landscape" r:id="rId1"/>
  <colBreaks count="1" manualBreakCount="1">
    <brk id="10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神戸市版事業報告</vt:lpstr>
      <vt:lpstr>神戸市版事業報告!Print_Area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Hyo51</cp:lastModifiedBy>
  <cp:lastPrinted>2020-11-20T06:06:45Z</cp:lastPrinted>
  <dcterms:created xsi:type="dcterms:W3CDTF">2016-11-09T08:44:13Z</dcterms:created>
  <dcterms:modified xsi:type="dcterms:W3CDTF">2023-09-14T02:41:33Z</dcterms:modified>
</cp:coreProperties>
</file>