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o51\Desktop\"/>
    </mc:Choice>
  </mc:AlternateContent>
  <xr:revisionPtr revIDLastSave="0" documentId="13_ncr:1_{FFB16A9E-49A7-4BD1-AFA5-0C0C281CA94E}" xr6:coauthVersionLast="47" xr6:coauthVersionMax="47" xr10:uidLastSave="{00000000-0000-0000-0000-000000000000}"/>
  <bookViews>
    <workbookView xWindow="315" yWindow="150" windowWidth="17820" windowHeight="10830" xr2:uid="{00000000-000D-0000-FFFF-FFFF00000000}"/>
  </bookViews>
  <sheets>
    <sheet name="神戸市版事業計画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25" i="17" l="1"/>
  <c r="BY23" i="17"/>
  <c r="BY21" i="17"/>
  <c r="BY19" i="17"/>
  <c r="BY17" i="17"/>
  <c r="BY15" i="17"/>
  <c r="BY24" i="17" l="1"/>
  <c r="BY20" i="17"/>
  <c r="BY18" i="17"/>
  <c r="BX26" i="17"/>
  <c r="BY26" i="17" s="1"/>
  <c r="BX24" i="17"/>
  <c r="BX22" i="17"/>
  <c r="BY22" i="17" s="1"/>
  <c r="BX20" i="17"/>
  <c r="BX18" i="17"/>
  <c r="BX16" i="17"/>
  <c r="BY16" i="17" s="1"/>
  <c r="BY27" i="17" l="1"/>
</calcChain>
</file>

<file path=xl/sharedStrings.xml><?xml version="1.0" encoding="utf-8"?>
<sst xmlns="http://schemas.openxmlformats.org/spreadsheetml/2006/main" count="29" uniqueCount="29">
  <si>
    <t>奨学生番号</t>
    <rPh sb="0" eb="3">
      <t>ショウガクセイ</t>
    </rPh>
    <rPh sb="3" eb="5">
      <t>バンゴウ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</si>
  <si>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</si>
  <si>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合計</t>
    <rPh sb="0" eb="2">
      <t>ゴウケイ</t>
    </rPh>
    <phoneticPr fontId="2"/>
  </si>
  <si>
    <t>1　支給内容</t>
    <rPh sb="2" eb="4">
      <t>シキュウ</t>
    </rPh>
    <rPh sb="4" eb="6">
      <t>ナイヨウ</t>
    </rPh>
    <phoneticPr fontId="2"/>
  </si>
  <si>
    <t>支 　給　 名　 目</t>
    <rPh sb="0" eb="1">
      <t>シ</t>
    </rPh>
    <rPh sb="3" eb="4">
      <t>キュウ</t>
    </rPh>
    <rPh sb="6" eb="7">
      <t>ナ</t>
    </rPh>
    <rPh sb="9" eb="10">
      <t>メ</t>
    </rPh>
    <phoneticPr fontId="2"/>
  </si>
  <si>
    <t>年　 間　 支 　給 　回 　数 ・ 時 　期</t>
    <rPh sb="0" eb="1">
      <t>ネン</t>
    </rPh>
    <rPh sb="3" eb="4">
      <t>アイダ</t>
    </rPh>
    <rPh sb="6" eb="7">
      <t>シ</t>
    </rPh>
    <rPh sb="9" eb="10">
      <t>キュウ</t>
    </rPh>
    <rPh sb="12" eb="13">
      <t>カイ</t>
    </rPh>
    <rPh sb="15" eb="16">
      <t>スウ</t>
    </rPh>
    <rPh sb="19" eb="20">
      <t>ジ</t>
    </rPh>
    <rPh sb="22" eb="23">
      <t>キ</t>
    </rPh>
    <phoneticPr fontId="2"/>
  </si>
  <si>
    <t>従 業 員 1 人 あ た り の 1 回 の 支 給 額</t>
    <rPh sb="0" eb="1">
      <t>ジュウ</t>
    </rPh>
    <rPh sb="2" eb="3">
      <t>ゴウ</t>
    </rPh>
    <rPh sb="4" eb="5">
      <t>イン</t>
    </rPh>
    <rPh sb="6" eb="8">
      <t>ヒトリ</t>
    </rPh>
    <rPh sb="8" eb="9">
      <t>ヒト</t>
    </rPh>
    <rPh sb="20" eb="21">
      <t>カイ</t>
    </rPh>
    <rPh sb="24" eb="25">
      <t>シ</t>
    </rPh>
    <rPh sb="26" eb="27">
      <t>キュウ</t>
    </rPh>
    <rPh sb="28" eb="29">
      <t>ガク</t>
    </rPh>
    <phoneticPr fontId="2"/>
  </si>
  <si>
    <t>注1）支給名目欄は、〇〇手当、賞与への上乗せなどと記載してください。</t>
    <rPh sb="0" eb="1">
      <t>チュウ</t>
    </rPh>
    <rPh sb="3" eb="5">
      <t>シキュウ</t>
    </rPh>
    <rPh sb="5" eb="7">
      <t>メイモク</t>
    </rPh>
    <rPh sb="7" eb="8">
      <t>ラン</t>
    </rPh>
    <rPh sb="12" eb="14">
      <t>テアテ</t>
    </rPh>
    <rPh sb="15" eb="17">
      <t>ショウヨ</t>
    </rPh>
    <rPh sb="19" eb="21">
      <t>ウワノ</t>
    </rPh>
    <rPh sb="25" eb="27">
      <t>キサイ</t>
    </rPh>
    <phoneticPr fontId="2"/>
  </si>
  <si>
    <t>注2）年間支給回数・時期欄は、毎月、年2回（6月、12月）などと記載してください。</t>
    <rPh sb="0" eb="1">
      <t>チュウ</t>
    </rPh>
    <rPh sb="3" eb="5">
      <t>ネンカン</t>
    </rPh>
    <rPh sb="5" eb="7">
      <t>シキュウ</t>
    </rPh>
    <rPh sb="7" eb="9">
      <t>カイスウ</t>
    </rPh>
    <rPh sb="10" eb="12">
      <t>ジキ</t>
    </rPh>
    <rPh sb="12" eb="13">
      <t>ラン</t>
    </rPh>
    <rPh sb="15" eb="17">
      <t>マイツキ</t>
    </rPh>
    <rPh sb="18" eb="19">
      <t>ネン</t>
    </rPh>
    <rPh sb="20" eb="21">
      <t>カイ</t>
    </rPh>
    <rPh sb="23" eb="24">
      <t>ツキ</t>
    </rPh>
    <rPh sb="27" eb="28">
      <t>ツキ</t>
    </rPh>
    <rPh sb="32" eb="34">
      <t>キサイ</t>
    </rPh>
    <phoneticPr fontId="2"/>
  </si>
  <si>
    <t>氏　名</t>
    <rPh sb="0" eb="1">
      <t>シ</t>
    </rPh>
    <rPh sb="2" eb="3">
      <t>ナ</t>
    </rPh>
    <phoneticPr fontId="2"/>
  </si>
  <si>
    <t>性別</t>
    <rPh sb="0" eb="1">
      <t>セイ</t>
    </rPh>
    <rPh sb="1" eb="2">
      <t>ベツ</t>
    </rPh>
    <phoneticPr fontId="2"/>
  </si>
  <si>
    <t>校種</t>
    <rPh sb="0" eb="1">
      <t>コウ</t>
    </rPh>
    <rPh sb="1" eb="2">
      <t>シュ</t>
    </rPh>
    <phoneticPr fontId="2"/>
  </si>
  <si>
    <t>名　称</t>
    <rPh sb="0" eb="1">
      <t>ナ</t>
    </rPh>
    <rPh sb="2" eb="3">
      <t>ショウ</t>
    </rPh>
    <phoneticPr fontId="2"/>
  </si>
  <si>
    <t>所在市町</t>
    <rPh sb="0" eb="2">
      <t>ショザイ</t>
    </rPh>
    <rPh sb="2" eb="3">
      <t>シ</t>
    </rPh>
    <rPh sb="3" eb="4">
      <t>マチ</t>
    </rPh>
    <phoneticPr fontId="2"/>
  </si>
  <si>
    <t>2　支援計画</t>
    <rPh sb="2" eb="4">
      <t>シエン</t>
    </rPh>
    <rPh sb="4" eb="6">
      <t>ケイカク</t>
    </rPh>
    <phoneticPr fontId="2"/>
  </si>
  <si>
    <t>住　　所</t>
    <rPh sb="0" eb="1">
      <t>ジュウ</t>
    </rPh>
    <rPh sb="3" eb="4">
      <t>ショ</t>
    </rPh>
    <phoneticPr fontId="2"/>
  </si>
  <si>
    <t>配属先</t>
    <rPh sb="0" eb="3">
      <t>ハイゾクサキ</t>
    </rPh>
    <phoneticPr fontId="2"/>
  </si>
  <si>
    <t>申請年度の　　　返還予定額</t>
    <rPh sb="0" eb="2">
      <t>シンセイ</t>
    </rPh>
    <rPh sb="2" eb="4">
      <t>ネンド</t>
    </rPh>
    <rPh sb="8" eb="10">
      <t>ヘンカン</t>
    </rPh>
    <rPh sb="10" eb="12">
      <t>ヨテイ</t>
    </rPh>
    <rPh sb="12" eb="13">
      <t>ガク</t>
    </rPh>
    <phoneticPr fontId="2"/>
  </si>
  <si>
    <t>手当等の年間     支給予定額</t>
    <rPh sb="0" eb="2">
      <t>テアテ</t>
    </rPh>
    <rPh sb="2" eb="3">
      <t>トウ</t>
    </rPh>
    <rPh sb="4" eb="6">
      <t>ネンカン</t>
    </rPh>
    <rPh sb="11" eb="13">
      <t>シキュウ</t>
    </rPh>
    <rPh sb="13" eb="15">
      <t>ヨテイ</t>
    </rPh>
    <rPh sb="15" eb="16">
      <t>ガク</t>
    </rPh>
    <phoneticPr fontId="2"/>
  </si>
  <si>
    <t>注2）校種欄には、奨学金の貸与条件とされる学校（大学は「大」、大学院は「院」、短期大学は「短」、高等専門学校は</t>
    <rPh sb="0" eb="1">
      <t>チュウ</t>
    </rPh>
    <rPh sb="3" eb="5">
      <t>コウシュ</t>
    </rPh>
    <rPh sb="5" eb="6">
      <t>ラン</t>
    </rPh>
    <rPh sb="9" eb="12">
      <t>ショウガクキン</t>
    </rPh>
    <rPh sb="13" eb="15">
      <t>タイヨ</t>
    </rPh>
    <rPh sb="15" eb="17">
      <t>ジョウケン</t>
    </rPh>
    <rPh sb="21" eb="23">
      <t>ガッコウ</t>
    </rPh>
    <rPh sb="24" eb="26">
      <t>ダイガク</t>
    </rPh>
    <rPh sb="28" eb="29">
      <t>ダイ</t>
    </rPh>
    <rPh sb="31" eb="34">
      <t>ダイガクイン</t>
    </rPh>
    <rPh sb="36" eb="37">
      <t>イン</t>
    </rPh>
    <rPh sb="39" eb="41">
      <t>タンキ</t>
    </rPh>
    <rPh sb="41" eb="43">
      <t>ダイガク</t>
    </rPh>
    <rPh sb="45" eb="46">
      <t>タン</t>
    </rPh>
    <rPh sb="48" eb="50">
      <t>コウトウ</t>
    </rPh>
    <rPh sb="50" eb="52">
      <t>センモン</t>
    </rPh>
    <rPh sb="52" eb="54">
      <t>ガッコウ</t>
    </rPh>
    <phoneticPr fontId="2"/>
  </si>
  <si>
    <t>「高」、専修学校専門課程は「専」）を選択してください。</t>
    <rPh sb="1" eb="2">
      <t>コウ</t>
    </rPh>
    <rPh sb="4" eb="6">
      <t>センシュウ</t>
    </rPh>
    <rPh sb="6" eb="8">
      <t>ガッコウ</t>
    </rPh>
    <rPh sb="8" eb="10">
      <t>センモン</t>
    </rPh>
    <rPh sb="10" eb="12">
      <t>カテイ</t>
    </rPh>
    <rPh sb="14" eb="15">
      <t>セン</t>
    </rPh>
    <rPh sb="18" eb="20">
      <t>センタク</t>
    </rPh>
    <phoneticPr fontId="2"/>
  </si>
  <si>
    <t>（1円未満の端数が生じる場合は、1円未満は切り捨てます。）</t>
    <rPh sb="2" eb="3">
      <t>エン</t>
    </rPh>
    <rPh sb="3" eb="5">
      <t>ミマン</t>
    </rPh>
    <rPh sb="6" eb="8">
      <t>ハスウ</t>
    </rPh>
    <rPh sb="9" eb="10">
      <t>ショウ</t>
    </rPh>
    <rPh sb="12" eb="14">
      <t>バアイ</t>
    </rPh>
    <rPh sb="17" eb="18">
      <t>エン</t>
    </rPh>
    <rPh sb="18" eb="20">
      <t>ミマン</t>
    </rPh>
    <rPh sb="21" eb="22">
      <t>キ</t>
    </rPh>
    <rPh sb="23" eb="24">
      <t>ス</t>
    </rPh>
    <phoneticPr fontId="2"/>
  </si>
  <si>
    <t>事　　　業　　　計　　　画　　　書　　（神戸市内企業）</t>
    <rPh sb="0" eb="1">
      <t>コト</t>
    </rPh>
    <rPh sb="4" eb="5">
      <t>ゴウ</t>
    </rPh>
    <rPh sb="8" eb="9">
      <t>ケイ</t>
    </rPh>
    <rPh sb="12" eb="13">
      <t>ガ</t>
    </rPh>
    <rPh sb="16" eb="17">
      <t>ショ</t>
    </rPh>
    <rPh sb="20" eb="22">
      <t>コウベ</t>
    </rPh>
    <rPh sb="22" eb="23">
      <t>シ</t>
    </rPh>
    <rPh sb="23" eb="24">
      <t>ナイ</t>
    </rPh>
    <rPh sb="24" eb="26">
      <t>キギョウ</t>
    </rPh>
    <phoneticPr fontId="2"/>
  </si>
  <si>
    <t>:上段に企業分
:下段に本人分</t>
    <rPh sb="1" eb="3">
      <t>ジョウダン</t>
    </rPh>
    <rPh sb="4" eb="6">
      <t>キギョウ</t>
    </rPh>
    <rPh sb="6" eb="7">
      <t>ブン</t>
    </rPh>
    <rPh sb="9" eb="11">
      <t>ゲダン</t>
    </rPh>
    <rPh sb="12" eb="14">
      <t>ホンニン</t>
    </rPh>
    <rPh sb="14" eb="15">
      <t>ブン</t>
    </rPh>
    <phoneticPr fontId="2"/>
  </si>
  <si>
    <t>採用年月日R00.00.00</t>
    <rPh sb="0" eb="2">
      <t>サイヨウ</t>
    </rPh>
    <rPh sb="2" eb="3">
      <t>ネン</t>
    </rPh>
    <rPh sb="3" eb="4">
      <t>ツキ</t>
    </rPh>
    <rPh sb="4" eb="5">
      <t>ヒ</t>
    </rPh>
    <phoneticPr fontId="2"/>
  </si>
  <si>
    <t>生年月日　R00.00.00</t>
    <rPh sb="0" eb="2">
      <t>セイネン</t>
    </rPh>
    <rPh sb="2" eb="4">
      <t>ガッピ</t>
    </rPh>
    <phoneticPr fontId="2"/>
  </si>
  <si>
    <t>補助金申請額</t>
    <rPh sb="0" eb="2">
      <t>ホジョ</t>
    </rPh>
    <rPh sb="2" eb="3">
      <t>キン</t>
    </rPh>
    <rPh sb="3" eb="5">
      <t>シンセイ</t>
    </rPh>
    <rPh sb="5" eb="6">
      <t>ガク</t>
    </rPh>
    <phoneticPr fontId="2"/>
  </si>
  <si>
    <t>兵庫県支援制度</t>
    <rPh sb="0" eb="3">
      <t>ヒョウゴケン</t>
    </rPh>
    <rPh sb="3" eb="7">
      <t>シエンセイド</t>
    </rPh>
    <phoneticPr fontId="2"/>
  </si>
  <si>
    <r>
      <t>注1）補助金は、①企業負担額の1/4又は3万円のいずれか低い額
　　　　　　　 ②従業員負担額の3/4</t>
    </r>
    <r>
      <rPr>
        <sz val="10"/>
        <color rgb="FFFF0000"/>
        <rFont val="ＭＳ 明朝"/>
        <family val="1"/>
        <charset val="128"/>
      </rPr>
      <t>又は25万円のいずれか低い額から、兵庫県支援制度の補助額を除いた額</t>
    </r>
    <rPh sb="0" eb="1">
      <t>チュウ</t>
    </rPh>
    <rPh sb="3" eb="6">
      <t>ホジョキン</t>
    </rPh>
    <rPh sb="41" eb="44">
      <t>ジュウギョウイン</t>
    </rPh>
    <rPh sb="44" eb="46">
      <t>フタン</t>
    </rPh>
    <rPh sb="46" eb="4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</si>
</sst>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[$-411]ge\.m\.d;@"/>
    <numFmt numFmtId="179" formatCode="#,##0_);[Red]\(#,##0\);&quot;&quot;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auto="1"/>
      </right>
      <top style="thin">
        <color auto="1"/>
      </top>
      <bottom style="dotted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77" fontId="7" fillId="0" borderId="51" xfId="0" applyNumberFormat="1" applyFont="1" applyBorder="1" applyAlignment="1">
      <alignment horizontal="right" vertical="center"/>
    </xf>
    <xf numFmtId="179" fontId="7" fillId="0" borderId="5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left" vertical="center" wrapText="1"/>
    </xf>
    <xf numFmtId="178" fontId="3" fillId="0" borderId="8" xfId="0" applyNumberFormat="1" applyFont="1" applyBorder="1" applyAlignment="1">
      <alignment horizontal="left" vertical="center" wrapText="1"/>
    </xf>
    <xf numFmtId="178" fontId="3" fillId="0" borderId="9" xfId="0" applyNumberFormat="1" applyFont="1" applyBorder="1" applyAlignment="1">
      <alignment horizontal="left" vertical="center" wrapText="1"/>
    </xf>
    <xf numFmtId="178" fontId="3" fillId="0" borderId="4" xfId="0" applyNumberFormat="1" applyFont="1" applyBorder="1" applyAlignment="1">
      <alignment horizontal="left" vertical="center" wrapText="1"/>
    </xf>
    <xf numFmtId="178" fontId="3" fillId="0" borderId="5" xfId="0" applyNumberFormat="1" applyFont="1" applyBorder="1" applyAlignment="1">
      <alignment horizontal="left" vertical="center" wrapText="1"/>
    </xf>
    <xf numFmtId="178" fontId="3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57" fontId="3" fillId="0" borderId="7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right" vertical="center"/>
    </xf>
    <xf numFmtId="179" fontId="0" fillId="0" borderId="18" xfId="0" applyNumberFormat="1" applyBorder="1" applyAlignment="1">
      <alignment horizontal="right" vertical="center"/>
    </xf>
    <xf numFmtId="179" fontId="0" fillId="0" borderId="42" xfId="0" applyNumberFormat="1" applyBorder="1" applyAlignment="1">
      <alignment horizontal="right" vertical="center"/>
    </xf>
    <xf numFmtId="179" fontId="3" fillId="0" borderId="7" xfId="0" applyNumberFormat="1" applyFon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57" fontId="3" fillId="0" borderId="7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77" fontId="1" fillId="0" borderId="32" xfId="0" applyNumberFormat="1" applyFont="1" applyBorder="1" applyAlignment="1">
      <alignment horizontal="center" vertical="center"/>
    </xf>
    <xf numFmtId="177" fontId="1" fillId="0" borderId="33" xfId="0" applyNumberFormat="1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right" vertical="center"/>
    </xf>
    <xf numFmtId="179" fontId="3" fillId="0" borderId="33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 shrinkToFit="1"/>
    </xf>
    <xf numFmtId="177" fontId="3" fillId="0" borderId="30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9" fontId="3" fillId="0" borderId="43" xfId="0" applyNumberFormat="1" applyFont="1" applyBorder="1" applyAlignment="1">
      <alignment horizontal="right" vertical="center"/>
    </xf>
    <xf numFmtId="179" fontId="0" fillId="0" borderId="44" xfId="0" applyNumberFormat="1" applyBorder="1" applyAlignment="1">
      <alignment horizontal="right" vertical="center"/>
    </xf>
    <xf numFmtId="179" fontId="0" fillId="0" borderId="47" xfId="0" applyNumberFormat="1" applyBorder="1" applyAlignment="1">
      <alignment horizontal="right" vertical="center"/>
    </xf>
    <xf numFmtId="177" fontId="8" fillId="0" borderId="52" xfId="0" applyNumberFormat="1" applyFont="1" applyBorder="1" applyAlignment="1">
      <alignment horizontal="center" vertical="center"/>
    </xf>
    <xf numFmtId="177" fontId="8" fillId="0" borderId="5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54"/>
  <sheetViews>
    <sheetView tabSelected="1" view="pageBreakPreview" topLeftCell="J11" zoomScaleNormal="120" zoomScaleSheetLayoutView="100" workbookViewId="0">
      <selection activeCell="BY25" sqref="BY25:CF25"/>
    </sheetView>
  </sheetViews>
  <sheetFormatPr defaultRowHeight="13.5" x14ac:dyDescent="0.15"/>
  <cols>
    <col min="1" max="1" width="2.375" customWidth="1"/>
    <col min="2" max="11" width="1.375" customWidth="1"/>
    <col min="12" max="18" width="1.25" customWidth="1"/>
    <col min="19" max="37" width="1.375" customWidth="1"/>
    <col min="38" max="44" width="1.25" customWidth="1"/>
    <col min="45" max="49" width="1.375" customWidth="1"/>
    <col min="50" max="50" width="0.75" customWidth="1"/>
    <col min="51" max="53" width="1.375" customWidth="1"/>
    <col min="54" max="54" width="1.125" customWidth="1"/>
    <col min="55" max="55" width="1" customWidth="1"/>
    <col min="56" max="58" width="1.125" customWidth="1"/>
    <col min="59" max="59" width="1.625" customWidth="1"/>
    <col min="60" max="75" width="1.5" customWidth="1"/>
    <col min="76" max="76" width="13.125" customWidth="1"/>
    <col min="77" max="84" width="1.5" customWidth="1"/>
    <col min="85" max="95" width="1.25" customWidth="1"/>
    <col min="96" max="98" width="1.375" customWidth="1"/>
  </cols>
  <sheetData>
    <row r="1" spans="1:98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21" customHeight="1" x14ac:dyDescent="0.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98" ht="14.25" thickBot="1" x14ac:dyDescent="0.2">
      <c r="A3" s="1"/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6.5" customHeight="1" x14ac:dyDescent="0.15">
      <c r="A4" s="1"/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38" t="s">
        <v>5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7"/>
      <c r="BK4" s="38" t="s">
        <v>6</v>
      </c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9"/>
      <c r="CT4" s="1"/>
    </row>
    <row r="5" spans="1:98" ht="11.25" customHeight="1" x14ac:dyDescent="0.15">
      <c r="A5" s="1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6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2"/>
      <c r="BK5" s="46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8"/>
      <c r="CT5" s="1"/>
    </row>
    <row r="6" spans="1:98" ht="11.25" customHeight="1" thickBot="1" x14ac:dyDescent="0.2">
      <c r="A6" s="1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  <c r="AF6" s="47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5"/>
      <c r="BK6" s="47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9"/>
      <c r="CT6" s="1"/>
    </row>
    <row r="7" spans="1:98" ht="4.5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1"/>
    </row>
    <row r="8" spans="1:98" x14ac:dyDescent="0.15">
      <c r="A8" s="1"/>
      <c r="B8" s="31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4.5" customHeight="1" thickBot="1" x14ac:dyDescent="0.2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2.95" customHeight="1" x14ac:dyDescent="0.15">
      <c r="A10" s="1"/>
      <c r="B10" s="65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58" t="s">
        <v>23</v>
      </c>
      <c r="BY10" s="52"/>
      <c r="BZ10" s="52"/>
      <c r="CA10" s="52"/>
      <c r="CB10" s="52"/>
      <c r="CC10" s="52"/>
      <c r="CD10" s="52"/>
      <c r="CE10" s="52"/>
      <c r="CF10" s="55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59"/>
      <c r="BY11" s="160"/>
      <c r="BZ11" s="160"/>
      <c r="CA11" s="160"/>
      <c r="CB11" s="160"/>
      <c r="CC11" s="160"/>
      <c r="CD11" s="160"/>
      <c r="CE11" s="160"/>
      <c r="CF11" s="16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7.25" customHeight="1" thickBot="1" x14ac:dyDescent="0.2">
      <c r="A12" s="1"/>
      <c r="B12" s="34" t="s">
        <v>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62"/>
      <c r="BY12" s="163"/>
      <c r="BZ12" s="163"/>
      <c r="CA12" s="163"/>
      <c r="CB12" s="163"/>
      <c r="CC12" s="163"/>
      <c r="CD12" s="163"/>
      <c r="CE12" s="163"/>
      <c r="CF12" s="164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4.25" customHeight="1" x14ac:dyDescent="0.15">
      <c r="A13" s="1"/>
      <c r="B13" s="66" t="s">
        <v>9</v>
      </c>
      <c r="C13" s="57"/>
      <c r="D13" s="57"/>
      <c r="E13" s="57"/>
      <c r="F13" s="57"/>
      <c r="G13" s="57"/>
      <c r="H13" s="57"/>
      <c r="I13" s="67"/>
      <c r="J13" s="51" t="s">
        <v>10</v>
      </c>
      <c r="K13" s="70"/>
      <c r="L13" s="51" t="s">
        <v>25</v>
      </c>
      <c r="M13" s="52"/>
      <c r="N13" s="52"/>
      <c r="O13" s="52"/>
      <c r="P13" s="52"/>
      <c r="Q13" s="52"/>
      <c r="R13" s="70"/>
      <c r="S13" s="72" t="s">
        <v>15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67"/>
      <c r="AL13" s="51" t="s">
        <v>24</v>
      </c>
      <c r="AM13" s="52"/>
      <c r="AN13" s="52"/>
      <c r="AO13" s="52"/>
      <c r="AP13" s="52"/>
      <c r="AQ13" s="52"/>
      <c r="AR13" s="70"/>
      <c r="AS13" s="74" t="s">
        <v>16</v>
      </c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6"/>
      <c r="BH13" s="51" t="s">
        <v>17</v>
      </c>
      <c r="BI13" s="52"/>
      <c r="BJ13" s="52"/>
      <c r="BK13" s="52"/>
      <c r="BL13" s="52"/>
      <c r="BM13" s="52"/>
      <c r="BN13" s="52"/>
      <c r="BO13" s="70"/>
      <c r="BP13" s="51" t="s">
        <v>18</v>
      </c>
      <c r="BQ13" s="52"/>
      <c r="BR13" s="52"/>
      <c r="BS13" s="52"/>
      <c r="BT13" s="52"/>
      <c r="BU13" s="52"/>
      <c r="BV13" s="52"/>
      <c r="BW13" s="52"/>
      <c r="BX13" s="18" t="s">
        <v>27</v>
      </c>
      <c r="BY13" s="51" t="s">
        <v>1</v>
      </c>
      <c r="BZ13" s="52"/>
      <c r="CA13" s="52"/>
      <c r="CB13" s="52"/>
      <c r="CC13" s="52"/>
      <c r="CD13" s="52"/>
      <c r="CE13" s="52"/>
      <c r="CF13" s="55"/>
      <c r="CG13" s="57" t="s">
        <v>0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8"/>
      <c r="CR13" s="52" t="s">
        <v>11</v>
      </c>
      <c r="CS13" s="55"/>
      <c r="CT13" s="1"/>
    </row>
    <row r="14" spans="1:98" ht="14.25" customHeight="1" x14ac:dyDescent="0.15">
      <c r="A14" s="1"/>
      <c r="B14" s="68"/>
      <c r="C14" s="59"/>
      <c r="D14" s="59"/>
      <c r="E14" s="59"/>
      <c r="F14" s="59"/>
      <c r="G14" s="59"/>
      <c r="H14" s="59"/>
      <c r="I14" s="69"/>
      <c r="J14" s="53"/>
      <c r="K14" s="71"/>
      <c r="L14" s="53"/>
      <c r="M14" s="54"/>
      <c r="N14" s="54"/>
      <c r="O14" s="54"/>
      <c r="P14" s="54"/>
      <c r="Q14" s="54"/>
      <c r="R14" s="71"/>
      <c r="S14" s="73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69"/>
      <c r="AL14" s="53"/>
      <c r="AM14" s="54"/>
      <c r="AN14" s="54"/>
      <c r="AO14" s="54"/>
      <c r="AP14" s="54"/>
      <c r="AQ14" s="54"/>
      <c r="AR14" s="71"/>
      <c r="AS14" s="61" t="s">
        <v>12</v>
      </c>
      <c r="AT14" s="62"/>
      <c r="AU14" s="62"/>
      <c r="AV14" s="62"/>
      <c r="AW14" s="62"/>
      <c r="AX14" s="62"/>
      <c r="AY14" s="62"/>
      <c r="AZ14" s="62"/>
      <c r="BA14" s="63"/>
      <c r="BB14" s="62" t="s">
        <v>13</v>
      </c>
      <c r="BC14" s="62"/>
      <c r="BD14" s="62"/>
      <c r="BE14" s="62"/>
      <c r="BF14" s="62"/>
      <c r="BG14" s="64"/>
      <c r="BH14" s="53"/>
      <c r="BI14" s="54"/>
      <c r="BJ14" s="54"/>
      <c r="BK14" s="54"/>
      <c r="BL14" s="54"/>
      <c r="BM14" s="54"/>
      <c r="BN14" s="54"/>
      <c r="BO14" s="71"/>
      <c r="BP14" s="53"/>
      <c r="BQ14" s="54"/>
      <c r="BR14" s="54"/>
      <c r="BS14" s="54"/>
      <c r="BT14" s="54"/>
      <c r="BU14" s="54"/>
      <c r="BV14" s="54"/>
      <c r="BW14" s="54"/>
      <c r="BX14" s="19" t="s">
        <v>26</v>
      </c>
      <c r="BY14" s="53"/>
      <c r="BZ14" s="54"/>
      <c r="CA14" s="54"/>
      <c r="CB14" s="54"/>
      <c r="CC14" s="54"/>
      <c r="CD14" s="54"/>
      <c r="CE14" s="54"/>
      <c r="CF14" s="56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60"/>
      <c r="CR14" s="54"/>
      <c r="CS14" s="56"/>
      <c r="CT14" s="1"/>
    </row>
    <row r="15" spans="1:98" ht="14.25" customHeight="1" x14ac:dyDescent="0.15">
      <c r="A15" s="1"/>
      <c r="B15" s="87"/>
      <c r="C15" s="22"/>
      <c r="D15" s="22"/>
      <c r="E15" s="22"/>
      <c r="F15" s="22"/>
      <c r="G15" s="22"/>
      <c r="H15" s="22"/>
      <c r="I15" s="88"/>
      <c r="J15" s="92"/>
      <c r="K15" s="93"/>
      <c r="L15" s="94"/>
      <c r="M15" s="95"/>
      <c r="N15" s="95"/>
      <c r="O15" s="95"/>
      <c r="P15" s="95"/>
      <c r="Q15" s="95"/>
      <c r="R15" s="96"/>
      <c r="S15" s="100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88"/>
      <c r="AL15" s="102"/>
      <c r="AM15" s="22"/>
      <c r="AN15" s="22"/>
      <c r="AO15" s="22"/>
      <c r="AP15" s="22"/>
      <c r="AQ15" s="22"/>
      <c r="AR15" s="88"/>
      <c r="AS15" s="100"/>
      <c r="AT15" s="22"/>
      <c r="AU15" s="22"/>
      <c r="AV15" s="22"/>
      <c r="AW15" s="22"/>
      <c r="AX15" s="22"/>
      <c r="AY15" s="22"/>
      <c r="AZ15" s="22"/>
      <c r="BA15" s="23"/>
      <c r="BB15" s="77"/>
      <c r="BC15" s="77"/>
      <c r="BD15" s="77"/>
      <c r="BE15" s="77"/>
      <c r="BF15" s="77"/>
      <c r="BG15" s="78"/>
      <c r="BH15" s="81"/>
      <c r="BI15" s="82"/>
      <c r="BJ15" s="82"/>
      <c r="BK15" s="82"/>
      <c r="BL15" s="82"/>
      <c r="BM15" s="82"/>
      <c r="BN15" s="82"/>
      <c r="BO15" s="83"/>
      <c r="BP15" s="81"/>
      <c r="BQ15" s="82"/>
      <c r="BR15" s="82"/>
      <c r="BS15" s="82"/>
      <c r="BT15" s="82"/>
      <c r="BU15" s="82"/>
      <c r="BV15" s="82"/>
      <c r="BW15" s="82"/>
      <c r="BX15" s="20"/>
      <c r="BY15" s="107">
        <f>MIN(30000,(ROUNDDOWN(BP15/4,0)))</f>
        <v>0</v>
      </c>
      <c r="BZ15" s="108"/>
      <c r="CA15" s="108"/>
      <c r="CB15" s="108"/>
      <c r="CC15" s="108"/>
      <c r="CD15" s="108"/>
      <c r="CE15" s="108"/>
      <c r="CF15" s="109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3"/>
      <c r="CR15" s="26"/>
      <c r="CS15" s="27"/>
      <c r="CT15" s="1"/>
    </row>
    <row r="16" spans="1:98" ht="14.25" customHeight="1" x14ac:dyDescent="0.15">
      <c r="A16" s="1"/>
      <c r="B16" s="89"/>
      <c r="C16" s="90"/>
      <c r="D16" s="90"/>
      <c r="E16" s="90"/>
      <c r="F16" s="90"/>
      <c r="G16" s="90"/>
      <c r="H16" s="90"/>
      <c r="I16" s="91"/>
      <c r="J16" s="73"/>
      <c r="K16" s="69"/>
      <c r="L16" s="97"/>
      <c r="M16" s="98"/>
      <c r="N16" s="98"/>
      <c r="O16" s="98"/>
      <c r="P16" s="98"/>
      <c r="Q16" s="98"/>
      <c r="R16" s="99"/>
      <c r="S16" s="101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  <c r="AL16" s="101"/>
      <c r="AM16" s="90"/>
      <c r="AN16" s="90"/>
      <c r="AO16" s="90"/>
      <c r="AP16" s="90"/>
      <c r="AQ16" s="90"/>
      <c r="AR16" s="91"/>
      <c r="AS16" s="101"/>
      <c r="AT16" s="90"/>
      <c r="AU16" s="90"/>
      <c r="AV16" s="90"/>
      <c r="AW16" s="90"/>
      <c r="AX16" s="90"/>
      <c r="AY16" s="90"/>
      <c r="AZ16" s="90"/>
      <c r="BA16" s="103"/>
      <c r="BB16" s="79"/>
      <c r="BC16" s="79"/>
      <c r="BD16" s="79"/>
      <c r="BE16" s="79"/>
      <c r="BF16" s="79"/>
      <c r="BG16" s="80"/>
      <c r="BH16" s="84"/>
      <c r="BI16" s="85"/>
      <c r="BJ16" s="85"/>
      <c r="BK16" s="85"/>
      <c r="BL16" s="85"/>
      <c r="BM16" s="85"/>
      <c r="BN16" s="85"/>
      <c r="BO16" s="86"/>
      <c r="BP16" s="84"/>
      <c r="BQ16" s="85"/>
      <c r="BR16" s="85"/>
      <c r="BS16" s="85"/>
      <c r="BT16" s="85"/>
      <c r="BU16" s="85"/>
      <c r="BV16" s="85"/>
      <c r="BW16" s="85"/>
      <c r="BX16" s="21">
        <f>IF(BH15&gt;=180000,IF(AND(BP15&gt;=120000,BH15-BP15&gt;0),MIN(ROUNDDOWN(BH15/3,0),60000,BH15-BP15),0),IF(AND(BP15&gt;=BH15*2/3,BH15-BP15&gt;0),MIN(ROUNDDOWN(BH15/3,0),60000,BH15-BP15),0))</f>
        <v>0</v>
      </c>
      <c r="BY16" s="104">
        <f>IF(BH15-BP15&lt;=0,0,IF(MIN(ROUNDDOWN((BH15-BP15)*3/4,0),250000)-BX16&gt;0,MIN(ROUNDDOWN((BH15-BP15)*3/4,0),250000)-BX16,0))</f>
        <v>0</v>
      </c>
      <c r="BZ16" s="105"/>
      <c r="CA16" s="105"/>
      <c r="CB16" s="105"/>
      <c r="CC16" s="105"/>
      <c r="CD16" s="105"/>
      <c r="CE16" s="105"/>
      <c r="CF16" s="106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5"/>
      <c r="CR16" s="28"/>
      <c r="CS16" s="29"/>
      <c r="CT16" s="1"/>
    </row>
    <row r="17" spans="1:98" ht="14.25" customHeight="1" x14ac:dyDescent="0.15">
      <c r="A17" s="1"/>
      <c r="B17" s="87"/>
      <c r="C17" s="22"/>
      <c r="D17" s="22"/>
      <c r="E17" s="22"/>
      <c r="F17" s="22"/>
      <c r="G17" s="22"/>
      <c r="H17" s="22"/>
      <c r="I17" s="88"/>
      <c r="J17" s="92"/>
      <c r="K17" s="93"/>
      <c r="L17" s="94"/>
      <c r="M17" s="95"/>
      <c r="N17" s="95"/>
      <c r="O17" s="95"/>
      <c r="P17" s="95"/>
      <c r="Q17" s="95"/>
      <c r="R17" s="96"/>
      <c r="S17" s="10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88"/>
      <c r="AL17" s="102"/>
      <c r="AM17" s="22"/>
      <c r="AN17" s="22"/>
      <c r="AO17" s="22"/>
      <c r="AP17" s="22"/>
      <c r="AQ17" s="22"/>
      <c r="AR17" s="88"/>
      <c r="AS17" s="100"/>
      <c r="AT17" s="22"/>
      <c r="AU17" s="22"/>
      <c r="AV17" s="22"/>
      <c r="AW17" s="22"/>
      <c r="AX17" s="22"/>
      <c r="AY17" s="22"/>
      <c r="AZ17" s="22"/>
      <c r="BA17" s="23"/>
      <c r="BB17" s="77"/>
      <c r="BC17" s="77"/>
      <c r="BD17" s="77"/>
      <c r="BE17" s="77"/>
      <c r="BF17" s="77"/>
      <c r="BG17" s="78"/>
      <c r="BH17" s="81"/>
      <c r="BI17" s="82"/>
      <c r="BJ17" s="82"/>
      <c r="BK17" s="82"/>
      <c r="BL17" s="82"/>
      <c r="BM17" s="82"/>
      <c r="BN17" s="82"/>
      <c r="BO17" s="83"/>
      <c r="BP17" s="81"/>
      <c r="BQ17" s="82"/>
      <c r="BR17" s="82"/>
      <c r="BS17" s="82"/>
      <c r="BT17" s="82"/>
      <c r="BU17" s="82"/>
      <c r="BV17" s="82"/>
      <c r="BW17" s="82"/>
      <c r="BX17" s="20"/>
      <c r="BY17" s="107">
        <f>MIN(30000,(ROUNDDOWN(BP17/4,0)))</f>
        <v>0</v>
      </c>
      <c r="BZ17" s="108"/>
      <c r="CA17" s="108"/>
      <c r="CB17" s="108"/>
      <c r="CC17" s="108"/>
      <c r="CD17" s="108"/>
      <c r="CE17" s="108"/>
      <c r="CF17" s="109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3"/>
      <c r="CR17" s="26"/>
      <c r="CS17" s="27"/>
      <c r="CT17" s="1"/>
    </row>
    <row r="18" spans="1:98" ht="14.25" customHeight="1" x14ac:dyDescent="0.15">
      <c r="A18" s="1"/>
      <c r="B18" s="89"/>
      <c r="C18" s="90"/>
      <c r="D18" s="90"/>
      <c r="E18" s="90"/>
      <c r="F18" s="90"/>
      <c r="G18" s="90"/>
      <c r="H18" s="90"/>
      <c r="I18" s="91"/>
      <c r="J18" s="73"/>
      <c r="K18" s="69"/>
      <c r="L18" s="97"/>
      <c r="M18" s="98"/>
      <c r="N18" s="98"/>
      <c r="O18" s="98"/>
      <c r="P18" s="98"/>
      <c r="Q18" s="98"/>
      <c r="R18" s="99"/>
      <c r="S18" s="101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  <c r="AL18" s="101"/>
      <c r="AM18" s="90"/>
      <c r="AN18" s="90"/>
      <c r="AO18" s="90"/>
      <c r="AP18" s="90"/>
      <c r="AQ18" s="90"/>
      <c r="AR18" s="91"/>
      <c r="AS18" s="101"/>
      <c r="AT18" s="90"/>
      <c r="AU18" s="90"/>
      <c r="AV18" s="90"/>
      <c r="AW18" s="90"/>
      <c r="AX18" s="90"/>
      <c r="AY18" s="90"/>
      <c r="AZ18" s="90"/>
      <c r="BA18" s="103"/>
      <c r="BB18" s="79"/>
      <c r="BC18" s="79"/>
      <c r="BD18" s="79"/>
      <c r="BE18" s="79"/>
      <c r="BF18" s="79"/>
      <c r="BG18" s="80"/>
      <c r="BH18" s="84"/>
      <c r="BI18" s="85"/>
      <c r="BJ18" s="85"/>
      <c r="BK18" s="85"/>
      <c r="BL18" s="85"/>
      <c r="BM18" s="85"/>
      <c r="BN18" s="85"/>
      <c r="BO18" s="86"/>
      <c r="BP18" s="84"/>
      <c r="BQ18" s="85"/>
      <c r="BR18" s="85"/>
      <c r="BS18" s="85"/>
      <c r="BT18" s="85"/>
      <c r="BU18" s="85"/>
      <c r="BV18" s="85"/>
      <c r="BW18" s="85"/>
      <c r="BX18" s="21">
        <f>IF(BH17&gt;=180000,IF(AND(BP17&gt;=120000,BH17-BP17&gt;0),MIN(ROUNDDOWN(BH17/3,0),60000,BH17-BP17),0),IF(AND(BP17&gt;=BH17*2/3,BH17-BP17&gt;0),MIN(ROUNDDOWN(BH17/3,0),60000,BH17-BP17),0))</f>
        <v>0</v>
      </c>
      <c r="BY18" s="104">
        <f>IF(BH17-BP17&lt;=0,0,IF(MIN(ROUNDDOWN((BH17-BP17)*3/4,0),250000)-BX18&gt;0,MIN(ROUNDDOWN((BH17-BP17)*3/4,0),250000)-BX18,0))</f>
        <v>0</v>
      </c>
      <c r="BZ18" s="105"/>
      <c r="CA18" s="105"/>
      <c r="CB18" s="105"/>
      <c r="CC18" s="105"/>
      <c r="CD18" s="105"/>
      <c r="CE18" s="105"/>
      <c r="CF18" s="106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5"/>
      <c r="CR18" s="28"/>
      <c r="CS18" s="29"/>
      <c r="CT18" s="1"/>
    </row>
    <row r="19" spans="1:98" ht="14.25" customHeight="1" x14ac:dyDescent="0.15">
      <c r="A19" s="1"/>
      <c r="B19" s="112"/>
      <c r="C19" s="113"/>
      <c r="D19" s="113"/>
      <c r="E19" s="113"/>
      <c r="F19" s="113"/>
      <c r="G19" s="113"/>
      <c r="H19" s="113"/>
      <c r="I19" s="114"/>
      <c r="J19" s="92"/>
      <c r="K19" s="93"/>
      <c r="L19" s="118"/>
      <c r="M19" s="113"/>
      <c r="N19" s="113"/>
      <c r="O19" s="113"/>
      <c r="P19" s="113"/>
      <c r="Q19" s="113"/>
      <c r="R19" s="114"/>
      <c r="S19" s="100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88"/>
      <c r="AL19" s="118"/>
      <c r="AM19" s="113"/>
      <c r="AN19" s="113"/>
      <c r="AO19" s="113"/>
      <c r="AP19" s="113"/>
      <c r="AQ19" s="113"/>
      <c r="AR19" s="114"/>
      <c r="AS19" s="100"/>
      <c r="AT19" s="22"/>
      <c r="AU19" s="22"/>
      <c r="AV19" s="22"/>
      <c r="AW19" s="22"/>
      <c r="AX19" s="22"/>
      <c r="AY19" s="22"/>
      <c r="AZ19" s="22"/>
      <c r="BA19" s="23"/>
      <c r="BB19" s="113"/>
      <c r="BC19" s="113"/>
      <c r="BD19" s="113"/>
      <c r="BE19" s="113"/>
      <c r="BF19" s="113"/>
      <c r="BG19" s="114"/>
      <c r="BH19" s="81"/>
      <c r="BI19" s="82"/>
      <c r="BJ19" s="82"/>
      <c r="BK19" s="82"/>
      <c r="BL19" s="82"/>
      <c r="BM19" s="82"/>
      <c r="BN19" s="82"/>
      <c r="BO19" s="83"/>
      <c r="BP19" s="81"/>
      <c r="BQ19" s="82"/>
      <c r="BR19" s="82"/>
      <c r="BS19" s="82"/>
      <c r="BT19" s="82"/>
      <c r="BU19" s="82"/>
      <c r="BV19" s="82"/>
      <c r="BW19" s="82"/>
      <c r="BX19" s="20"/>
      <c r="BY19" s="107">
        <f>MIN(30000,(ROUNDDOWN(BP19/4,0)))</f>
        <v>0</v>
      </c>
      <c r="BZ19" s="108"/>
      <c r="CA19" s="108"/>
      <c r="CB19" s="108"/>
      <c r="CC19" s="108"/>
      <c r="CD19" s="108"/>
      <c r="CE19" s="108"/>
      <c r="CF19" s="109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3"/>
      <c r="CR19" s="110"/>
      <c r="CS19" s="27"/>
      <c r="CT19" s="1"/>
    </row>
    <row r="20" spans="1:98" ht="14.25" customHeight="1" x14ac:dyDescent="0.15">
      <c r="A20" s="1"/>
      <c r="B20" s="115"/>
      <c r="C20" s="116"/>
      <c r="D20" s="116"/>
      <c r="E20" s="116"/>
      <c r="F20" s="116"/>
      <c r="G20" s="116"/>
      <c r="H20" s="116"/>
      <c r="I20" s="117"/>
      <c r="J20" s="73"/>
      <c r="K20" s="69"/>
      <c r="L20" s="119"/>
      <c r="M20" s="116"/>
      <c r="N20" s="116"/>
      <c r="O20" s="116"/>
      <c r="P20" s="116"/>
      <c r="Q20" s="116"/>
      <c r="R20" s="117"/>
      <c r="S20" s="101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119"/>
      <c r="AM20" s="116"/>
      <c r="AN20" s="116"/>
      <c r="AO20" s="116"/>
      <c r="AP20" s="116"/>
      <c r="AQ20" s="116"/>
      <c r="AR20" s="117"/>
      <c r="AS20" s="101"/>
      <c r="AT20" s="90"/>
      <c r="AU20" s="90"/>
      <c r="AV20" s="90"/>
      <c r="AW20" s="90"/>
      <c r="AX20" s="90"/>
      <c r="AY20" s="90"/>
      <c r="AZ20" s="90"/>
      <c r="BA20" s="103"/>
      <c r="BB20" s="116"/>
      <c r="BC20" s="116"/>
      <c r="BD20" s="116"/>
      <c r="BE20" s="116"/>
      <c r="BF20" s="116"/>
      <c r="BG20" s="117"/>
      <c r="BH20" s="84"/>
      <c r="BI20" s="85"/>
      <c r="BJ20" s="85"/>
      <c r="BK20" s="85"/>
      <c r="BL20" s="85"/>
      <c r="BM20" s="85"/>
      <c r="BN20" s="85"/>
      <c r="BO20" s="86"/>
      <c r="BP20" s="84"/>
      <c r="BQ20" s="85"/>
      <c r="BR20" s="85"/>
      <c r="BS20" s="85"/>
      <c r="BT20" s="85"/>
      <c r="BU20" s="85"/>
      <c r="BV20" s="85"/>
      <c r="BW20" s="85"/>
      <c r="BX20" s="21">
        <f>IF(BH19&gt;=180000,IF(AND(BP19&gt;=120000,BH19-BP19&gt;0),MIN(ROUNDDOWN(BH19/3,0),60000,BH19-BP19),0),IF(AND(BP19&gt;=BH19*2/3,BH19-BP19&gt;0),MIN(ROUNDDOWN(BH19/3,0),60000,BH19-BP19),0))</f>
        <v>0</v>
      </c>
      <c r="BY20" s="104">
        <f>IF(BH19-BP19&lt;=0,0,IF(MIN(ROUNDDOWN((BH19-BP19)*3/4,0),250000)-BX20&gt;0,MIN(ROUNDDOWN((BH19-BP19)*3/4,0),250000)-BX20,0))</f>
        <v>0</v>
      </c>
      <c r="BZ20" s="105"/>
      <c r="CA20" s="105"/>
      <c r="CB20" s="105"/>
      <c r="CC20" s="105"/>
      <c r="CD20" s="105"/>
      <c r="CE20" s="105"/>
      <c r="CF20" s="106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5"/>
      <c r="CR20" s="111"/>
      <c r="CS20" s="29"/>
      <c r="CT20" s="1"/>
    </row>
    <row r="21" spans="1:98" ht="14.25" customHeight="1" x14ac:dyDescent="0.15">
      <c r="A21" s="1"/>
      <c r="B21" s="112"/>
      <c r="C21" s="113"/>
      <c r="D21" s="113"/>
      <c r="E21" s="113"/>
      <c r="F21" s="113"/>
      <c r="G21" s="113"/>
      <c r="H21" s="113"/>
      <c r="I21" s="114"/>
      <c r="J21" s="92"/>
      <c r="K21" s="93"/>
      <c r="L21" s="120"/>
      <c r="M21" s="113"/>
      <c r="N21" s="113"/>
      <c r="O21" s="113"/>
      <c r="P21" s="113"/>
      <c r="Q21" s="113"/>
      <c r="R21" s="114"/>
      <c r="S21" s="100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88"/>
      <c r="AL21" s="120"/>
      <c r="AM21" s="113"/>
      <c r="AN21" s="113"/>
      <c r="AO21" s="113"/>
      <c r="AP21" s="113"/>
      <c r="AQ21" s="113"/>
      <c r="AR21" s="114"/>
      <c r="AS21" s="100"/>
      <c r="AT21" s="22"/>
      <c r="AU21" s="22"/>
      <c r="AV21" s="22"/>
      <c r="AW21" s="22"/>
      <c r="AX21" s="22"/>
      <c r="AY21" s="22"/>
      <c r="AZ21" s="22"/>
      <c r="BA21" s="23"/>
      <c r="BB21" s="113"/>
      <c r="BC21" s="113"/>
      <c r="BD21" s="113"/>
      <c r="BE21" s="113"/>
      <c r="BF21" s="113"/>
      <c r="BG21" s="114"/>
      <c r="BH21" s="81"/>
      <c r="BI21" s="82"/>
      <c r="BJ21" s="82"/>
      <c r="BK21" s="82"/>
      <c r="BL21" s="82"/>
      <c r="BM21" s="82"/>
      <c r="BN21" s="82"/>
      <c r="BO21" s="83"/>
      <c r="BP21" s="81"/>
      <c r="BQ21" s="82"/>
      <c r="BR21" s="82"/>
      <c r="BS21" s="82"/>
      <c r="BT21" s="82"/>
      <c r="BU21" s="82"/>
      <c r="BV21" s="82"/>
      <c r="BW21" s="82"/>
      <c r="BX21" s="20"/>
      <c r="BY21" s="107">
        <f>MIN(30000,(ROUNDDOWN(BP21/4,0)))</f>
        <v>0</v>
      </c>
      <c r="BZ21" s="108"/>
      <c r="CA21" s="108"/>
      <c r="CB21" s="108"/>
      <c r="CC21" s="108"/>
      <c r="CD21" s="108"/>
      <c r="CE21" s="108"/>
      <c r="CF21" s="109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3"/>
      <c r="CR21" s="110"/>
      <c r="CS21" s="27"/>
      <c r="CT21" s="1"/>
    </row>
    <row r="22" spans="1:98" ht="14.25" customHeight="1" x14ac:dyDescent="0.15">
      <c r="A22" s="1"/>
      <c r="B22" s="115"/>
      <c r="C22" s="116"/>
      <c r="D22" s="116"/>
      <c r="E22" s="116"/>
      <c r="F22" s="116"/>
      <c r="G22" s="116"/>
      <c r="H22" s="116"/>
      <c r="I22" s="117"/>
      <c r="J22" s="73"/>
      <c r="K22" s="69"/>
      <c r="L22" s="119"/>
      <c r="M22" s="116"/>
      <c r="N22" s="116"/>
      <c r="O22" s="116"/>
      <c r="P22" s="116"/>
      <c r="Q22" s="116"/>
      <c r="R22" s="117"/>
      <c r="S22" s="101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  <c r="AL22" s="119"/>
      <c r="AM22" s="116"/>
      <c r="AN22" s="116"/>
      <c r="AO22" s="116"/>
      <c r="AP22" s="116"/>
      <c r="AQ22" s="116"/>
      <c r="AR22" s="117"/>
      <c r="AS22" s="101"/>
      <c r="AT22" s="90"/>
      <c r="AU22" s="90"/>
      <c r="AV22" s="90"/>
      <c r="AW22" s="90"/>
      <c r="AX22" s="90"/>
      <c r="AY22" s="90"/>
      <c r="AZ22" s="90"/>
      <c r="BA22" s="103"/>
      <c r="BB22" s="116"/>
      <c r="BC22" s="116"/>
      <c r="BD22" s="116"/>
      <c r="BE22" s="116"/>
      <c r="BF22" s="116"/>
      <c r="BG22" s="117"/>
      <c r="BH22" s="84"/>
      <c r="BI22" s="85"/>
      <c r="BJ22" s="85"/>
      <c r="BK22" s="85"/>
      <c r="BL22" s="85"/>
      <c r="BM22" s="85"/>
      <c r="BN22" s="85"/>
      <c r="BO22" s="86"/>
      <c r="BP22" s="84"/>
      <c r="BQ22" s="85"/>
      <c r="BR22" s="85"/>
      <c r="BS22" s="85"/>
      <c r="BT22" s="85"/>
      <c r="BU22" s="85"/>
      <c r="BV22" s="85"/>
      <c r="BW22" s="85"/>
      <c r="BX22" s="21">
        <f>IF(BH21&gt;=180000,IF(AND(BP21&gt;=120000,BH21-BP21&gt;0),MIN(ROUNDDOWN(BH21/3,0),60000,BH21-BP21),0),IF(AND(BP21&gt;=BH21*2/3,BH21-BP21&gt;0),MIN(ROUNDDOWN(BH21/3,0),60000,BH21-BP21),0))</f>
        <v>0</v>
      </c>
      <c r="BY22" s="104">
        <f>IF(BH21-BP21&lt;=0,0,IF(MIN(ROUNDDOWN((BH21-BP21)*3/4,0),250000)-BX22&gt;0,MIN(ROUNDDOWN((BH21-BP21)*3/4,0),250000)-BX22,0))</f>
        <v>0</v>
      </c>
      <c r="BZ22" s="105"/>
      <c r="CA22" s="105"/>
      <c r="CB22" s="105"/>
      <c r="CC22" s="105"/>
      <c r="CD22" s="105"/>
      <c r="CE22" s="105"/>
      <c r="CF22" s="106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5"/>
      <c r="CR22" s="111"/>
      <c r="CS22" s="29"/>
      <c r="CT22" s="1"/>
    </row>
    <row r="23" spans="1:98" ht="14.25" customHeight="1" x14ac:dyDescent="0.15">
      <c r="A23" s="1"/>
      <c r="B23" s="112"/>
      <c r="C23" s="113"/>
      <c r="D23" s="113"/>
      <c r="E23" s="113"/>
      <c r="F23" s="113"/>
      <c r="G23" s="113"/>
      <c r="H23" s="113"/>
      <c r="I23" s="114"/>
      <c r="J23" s="92"/>
      <c r="K23" s="93"/>
      <c r="L23" s="120"/>
      <c r="M23" s="113"/>
      <c r="N23" s="113"/>
      <c r="O23" s="113"/>
      <c r="P23" s="113"/>
      <c r="Q23" s="113"/>
      <c r="R23" s="114"/>
      <c r="S23" s="100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88"/>
      <c r="AL23" s="120"/>
      <c r="AM23" s="113"/>
      <c r="AN23" s="113"/>
      <c r="AO23" s="113"/>
      <c r="AP23" s="113"/>
      <c r="AQ23" s="113"/>
      <c r="AR23" s="114"/>
      <c r="AS23" s="100"/>
      <c r="AT23" s="22"/>
      <c r="AU23" s="22"/>
      <c r="AV23" s="22"/>
      <c r="AW23" s="22"/>
      <c r="AX23" s="22"/>
      <c r="AY23" s="22"/>
      <c r="AZ23" s="22"/>
      <c r="BA23" s="23"/>
      <c r="BB23" s="113"/>
      <c r="BC23" s="113"/>
      <c r="BD23" s="113"/>
      <c r="BE23" s="113"/>
      <c r="BF23" s="113"/>
      <c r="BG23" s="114"/>
      <c r="BH23" s="81"/>
      <c r="BI23" s="82"/>
      <c r="BJ23" s="82"/>
      <c r="BK23" s="82"/>
      <c r="BL23" s="82"/>
      <c r="BM23" s="82"/>
      <c r="BN23" s="82"/>
      <c r="BO23" s="83"/>
      <c r="BP23" s="81"/>
      <c r="BQ23" s="82"/>
      <c r="BR23" s="82"/>
      <c r="BS23" s="82"/>
      <c r="BT23" s="82"/>
      <c r="BU23" s="82"/>
      <c r="BV23" s="82"/>
      <c r="BW23" s="82"/>
      <c r="BX23" s="20"/>
      <c r="BY23" s="107">
        <f>MIN(30000,(ROUNDDOWN(BP23/4,0)))</f>
        <v>0</v>
      </c>
      <c r="BZ23" s="108"/>
      <c r="CA23" s="108"/>
      <c r="CB23" s="108"/>
      <c r="CC23" s="108"/>
      <c r="CD23" s="108"/>
      <c r="CE23" s="108"/>
      <c r="CF23" s="109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3"/>
      <c r="CR23" s="110"/>
      <c r="CS23" s="27"/>
      <c r="CT23" s="1"/>
    </row>
    <row r="24" spans="1:98" ht="15" customHeight="1" x14ac:dyDescent="0.15">
      <c r="A24" s="1"/>
      <c r="B24" s="115"/>
      <c r="C24" s="116"/>
      <c r="D24" s="116"/>
      <c r="E24" s="116"/>
      <c r="F24" s="116"/>
      <c r="G24" s="116"/>
      <c r="H24" s="116"/>
      <c r="I24" s="117"/>
      <c r="J24" s="73"/>
      <c r="K24" s="69"/>
      <c r="L24" s="119"/>
      <c r="M24" s="116"/>
      <c r="N24" s="116"/>
      <c r="O24" s="116"/>
      <c r="P24" s="116"/>
      <c r="Q24" s="116"/>
      <c r="R24" s="117"/>
      <c r="S24" s="101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119"/>
      <c r="AM24" s="116"/>
      <c r="AN24" s="116"/>
      <c r="AO24" s="116"/>
      <c r="AP24" s="116"/>
      <c r="AQ24" s="116"/>
      <c r="AR24" s="117"/>
      <c r="AS24" s="101"/>
      <c r="AT24" s="90"/>
      <c r="AU24" s="90"/>
      <c r="AV24" s="90"/>
      <c r="AW24" s="90"/>
      <c r="AX24" s="90"/>
      <c r="AY24" s="90"/>
      <c r="AZ24" s="90"/>
      <c r="BA24" s="103"/>
      <c r="BB24" s="116"/>
      <c r="BC24" s="116"/>
      <c r="BD24" s="116"/>
      <c r="BE24" s="116"/>
      <c r="BF24" s="116"/>
      <c r="BG24" s="117"/>
      <c r="BH24" s="84"/>
      <c r="BI24" s="85"/>
      <c r="BJ24" s="85"/>
      <c r="BK24" s="85"/>
      <c r="BL24" s="85"/>
      <c r="BM24" s="85"/>
      <c r="BN24" s="85"/>
      <c r="BO24" s="86"/>
      <c r="BP24" s="84"/>
      <c r="BQ24" s="85"/>
      <c r="BR24" s="85"/>
      <c r="BS24" s="85"/>
      <c r="BT24" s="85"/>
      <c r="BU24" s="85"/>
      <c r="BV24" s="85"/>
      <c r="BW24" s="85"/>
      <c r="BX24" s="21">
        <f>IF(BH23&gt;=180000,IF(AND(BP23&gt;=120000,BH23-BP23&gt;0),MIN(ROUNDDOWN(BH23/3,0),60000,BH23-BP23),0),IF(AND(BP23&gt;=BH23*2/3,BH23-BP23&gt;0),MIN(ROUNDDOWN(BH23/3,0),60000,BH23-BP23),0))</f>
        <v>0</v>
      </c>
      <c r="BY24" s="104">
        <f>IF(BH23-BP23&lt;=0,0,IF(MIN(ROUNDDOWN((BH23-BP23)*3/4,0),250000)-BX24&gt;0,MIN(ROUNDDOWN((BH23-BP23)*3/4,0),250000)-BX24,0))</f>
        <v>0</v>
      </c>
      <c r="BZ24" s="105"/>
      <c r="CA24" s="105"/>
      <c r="CB24" s="105"/>
      <c r="CC24" s="105"/>
      <c r="CD24" s="105"/>
      <c r="CE24" s="105"/>
      <c r="CF24" s="106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5"/>
      <c r="CR24" s="111"/>
      <c r="CS24" s="29"/>
      <c r="CT24" s="1"/>
    </row>
    <row r="25" spans="1:98" ht="14.25" customHeight="1" x14ac:dyDescent="0.15">
      <c r="A25" s="1"/>
      <c r="B25" s="112"/>
      <c r="C25" s="113"/>
      <c r="D25" s="113"/>
      <c r="E25" s="113"/>
      <c r="F25" s="113"/>
      <c r="G25" s="113"/>
      <c r="H25" s="113"/>
      <c r="I25" s="114"/>
      <c r="J25" s="92"/>
      <c r="K25" s="93"/>
      <c r="L25" s="120"/>
      <c r="M25" s="113"/>
      <c r="N25" s="113"/>
      <c r="O25" s="113"/>
      <c r="P25" s="113"/>
      <c r="Q25" s="113"/>
      <c r="R25" s="114"/>
      <c r="S25" s="100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88"/>
      <c r="AL25" s="120"/>
      <c r="AM25" s="113"/>
      <c r="AN25" s="113"/>
      <c r="AO25" s="113"/>
      <c r="AP25" s="113"/>
      <c r="AQ25" s="113"/>
      <c r="AR25" s="114"/>
      <c r="AS25" s="100"/>
      <c r="AT25" s="22"/>
      <c r="AU25" s="22"/>
      <c r="AV25" s="22"/>
      <c r="AW25" s="22"/>
      <c r="AX25" s="22"/>
      <c r="AY25" s="22"/>
      <c r="AZ25" s="22"/>
      <c r="BA25" s="23"/>
      <c r="BB25" s="113"/>
      <c r="BC25" s="113"/>
      <c r="BD25" s="113"/>
      <c r="BE25" s="113"/>
      <c r="BF25" s="113"/>
      <c r="BG25" s="114"/>
      <c r="BH25" s="81"/>
      <c r="BI25" s="82"/>
      <c r="BJ25" s="82"/>
      <c r="BK25" s="82"/>
      <c r="BL25" s="82"/>
      <c r="BM25" s="82"/>
      <c r="BN25" s="82"/>
      <c r="BO25" s="83"/>
      <c r="BP25" s="81"/>
      <c r="BQ25" s="82"/>
      <c r="BR25" s="82"/>
      <c r="BS25" s="82"/>
      <c r="BT25" s="82"/>
      <c r="BU25" s="82"/>
      <c r="BV25" s="82"/>
      <c r="BW25" s="82"/>
      <c r="BX25" s="20"/>
      <c r="BY25" s="107">
        <f>MIN(30000,(ROUNDDOWN(BP25/4,0)))</f>
        <v>0</v>
      </c>
      <c r="BZ25" s="108"/>
      <c r="CA25" s="108"/>
      <c r="CB25" s="108"/>
      <c r="CC25" s="108"/>
      <c r="CD25" s="108"/>
      <c r="CE25" s="108"/>
      <c r="CF25" s="109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2"/>
      <c r="CR25" s="121"/>
      <c r="CS25" s="122"/>
      <c r="CT25" s="1"/>
    </row>
    <row r="26" spans="1:98" ht="14.25" customHeight="1" thickBot="1" x14ac:dyDescent="0.2">
      <c r="A26" s="1"/>
      <c r="B26" s="127"/>
      <c r="C26" s="128"/>
      <c r="D26" s="128"/>
      <c r="E26" s="128"/>
      <c r="F26" s="128"/>
      <c r="G26" s="128"/>
      <c r="H26" s="128"/>
      <c r="I26" s="129"/>
      <c r="J26" s="130"/>
      <c r="K26" s="131"/>
      <c r="L26" s="132"/>
      <c r="M26" s="128"/>
      <c r="N26" s="128"/>
      <c r="O26" s="128"/>
      <c r="P26" s="128"/>
      <c r="Q26" s="128"/>
      <c r="R26" s="129"/>
      <c r="S26" s="133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5"/>
      <c r="AL26" s="132"/>
      <c r="AM26" s="128"/>
      <c r="AN26" s="128"/>
      <c r="AO26" s="128"/>
      <c r="AP26" s="128"/>
      <c r="AQ26" s="128"/>
      <c r="AR26" s="129"/>
      <c r="AS26" s="133"/>
      <c r="AT26" s="134"/>
      <c r="AU26" s="134"/>
      <c r="AV26" s="134"/>
      <c r="AW26" s="134"/>
      <c r="AX26" s="134"/>
      <c r="AY26" s="134"/>
      <c r="AZ26" s="134"/>
      <c r="BA26" s="136"/>
      <c r="BB26" s="128"/>
      <c r="BC26" s="128"/>
      <c r="BD26" s="128"/>
      <c r="BE26" s="128"/>
      <c r="BF26" s="128"/>
      <c r="BG26" s="129"/>
      <c r="BH26" s="148"/>
      <c r="BI26" s="149"/>
      <c r="BJ26" s="149"/>
      <c r="BK26" s="149"/>
      <c r="BL26" s="149"/>
      <c r="BM26" s="149"/>
      <c r="BN26" s="149"/>
      <c r="BO26" s="150"/>
      <c r="BP26" s="148"/>
      <c r="BQ26" s="149"/>
      <c r="BR26" s="149"/>
      <c r="BS26" s="149"/>
      <c r="BT26" s="149"/>
      <c r="BU26" s="149"/>
      <c r="BV26" s="149"/>
      <c r="BW26" s="149"/>
      <c r="BX26" s="21">
        <f>IF(BH25&gt;=180000,IF(AND(BP25&gt;=120000,BH25-BP25&gt;0),MIN(ROUNDDOWN(BH25/3,0),60000,BH25-BP25),0),IF(AND(BP25&gt;=BH25*2/3,BH25-BP25&gt;0),MIN(ROUNDDOWN(BH25/3,0),60000,BH25-BP25),0))</f>
        <v>0</v>
      </c>
      <c r="BY26" s="153">
        <f>IF(BH25-BP25&lt;=0,0,IF(MIN(ROUNDDOWN((BH25-BP25)*3/4,0),250000)-BX26&gt;0,MIN(ROUNDDOWN((BH25-BP25)*3/4,0),250000)-BX26,0))</f>
        <v>0</v>
      </c>
      <c r="BZ26" s="154"/>
      <c r="CA26" s="154"/>
      <c r="CB26" s="154"/>
      <c r="CC26" s="154"/>
      <c r="CD26" s="154"/>
      <c r="CE26" s="154"/>
      <c r="CF26" s="155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4"/>
      <c r="CR26" s="125"/>
      <c r="CS26" s="126"/>
      <c r="CT26" s="1"/>
    </row>
    <row r="27" spans="1:98" ht="4.5" customHeight="1" x14ac:dyDescent="0.15">
      <c r="A27" s="1"/>
      <c r="B27" s="5"/>
      <c r="C27" s="5"/>
      <c r="D27" s="5"/>
      <c r="E27" s="5"/>
      <c r="F27" s="5"/>
      <c r="G27" s="5"/>
      <c r="H27" s="5"/>
      <c r="I27" s="5"/>
      <c r="J27" s="9"/>
      <c r="K27" s="9"/>
      <c r="L27" s="5"/>
      <c r="M27" s="5"/>
      <c r="N27" s="5"/>
      <c r="O27" s="5"/>
      <c r="P27" s="5"/>
      <c r="Q27" s="5"/>
      <c r="R27" s="5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5"/>
      <c r="AM27" s="5"/>
      <c r="AN27" s="5"/>
      <c r="AO27" s="5"/>
      <c r="AP27" s="5"/>
      <c r="AQ27" s="5"/>
      <c r="AR27" s="5"/>
      <c r="AS27" s="6"/>
      <c r="AT27" s="6"/>
      <c r="AU27" s="6"/>
      <c r="AV27" s="6"/>
      <c r="AW27" s="6"/>
      <c r="AX27" s="6"/>
      <c r="AY27" s="6"/>
      <c r="AZ27" s="6"/>
      <c r="BA27" s="6"/>
      <c r="BB27" s="5"/>
      <c r="BC27" s="5"/>
      <c r="BD27" s="5"/>
      <c r="BE27" s="5"/>
      <c r="BF27" s="5"/>
      <c r="BG27" s="5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137" t="s">
        <v>2</v>
      </c>
      <c r="BU27" s="138"/>
      <c r="BV27" s="138"/>
      <c r="BW27" s="138"/>
      <c r="BX27" s="156"/>
      <c r="BY27" s="141">
        <f>SUM(BY15:CF26)</f>
        <v>0</v>
      </c>
      <c r="BZ27" s="142"/>
      <c r="CA27" s="142"/>
      <c r="CB27" s="142"/>
      <c r="CC27" s="142"/>
      <c r="CD27" s="142"/>
      <c r="CE27" s="142"/>
      <c r="CF27" s="143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8"/>
      <c r="CS27" s="8"/>
      <c r="CT27" s="1"/>
    </row>
    <row r="28" spans="1:98" ht="27.95" customHeight="1" thickBot="1" x14ac:dyDescent="0.2">
      <c r="A28" s="1"/>
      <c r="B28" s="147" t="s">
        <v>28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139"/>
      <c r="BU28" s="140"/>
      <c r="BV28" s="140"/>
      <c r="BW28" s="140"/>
      <c r="BX28" s="157"/>
      <c r="BY28" s="144"/>
      <c r="BZ28" s="145"/>
      <c r="CA28" s="145"/>
      <c r="CB28" s="145"/>
      <c r="CC28" s="145"/>
      <c r="CD28" s="145"/>
      <c r="CE28" s="145"/>
      <c r="CF28" s="146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x14ac:dyDescent="0.15">
      <c r="A29" s="1"/>
      <c r="B29" s="30" t="s">
        <v>21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4.5" customHeight="1" x14ac:dyDescent="0.1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x14ac:dyDescent="0.15">
      <c r="A31" s="1"/>
      <c r="B31" s="50" t="s">
        <v>19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1"/>
    </row>
    <row r="32" spans="1:98" x14ac:dyDescent="0.15">
      <c r="A32" s="1"/>
      <c r="B32" s="30" t="s">
        <v>20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"/>
    </row>
    <row r="33" spans="1:98" x14ac:dyDescent="0.15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"/>
    </row>
    <row r="34" spans="1:98" x14ac:dyDescent="0.15">
      <c r="A34" s="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"/>
    </row>
    <row r="35" spans="1:98" x14ac:dyDescent="0.1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"/>
    </row>
    <row r="36" spans="1:98" x14ac:dyDescent="0.1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"/>
    </row>
    <row r="37" spans="1:98" x14ac:dyDescent="0.15">
      <c r="A37" s="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"/>
    </row>
    <row r="38" spans="1:98" x14ac:dyDescent="0.15">
      <c r="A38" s="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x14ac:dyDescent="0.15">
      <c r="A39" s="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x14ac:dyDescent="0.15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x14ac:dyDescent="0.15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x14ac:dyDescent="0.1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x14ac:dyDescent="0.15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2"/>
      <c r="BS44" s="12"/>
      <c r="BT44" s="12"/>
      <c r="BU44" s="12"/>
      <c r="BV44" s="12"/>
      <c r="BW44" s="12"/>
      <c r="BX44" s="12"/>
      <c r="BY44" s="12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"/>
      <c r="CT45" s="1"/>
    </row>
    <row r="46" spans="1:98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3"/>
      <c r="BS46" s="13"/>
      <c r="BT46" s="13"/>
      <c r="BU46" s="13"/>
      <c r="BV46" s="13"/>
      <c r="BW46" s="14"/>
      <c r="BX46" s="14"/>
      <c r="BY46" s="14"/>
      <c r="BZ46" s="14"/>
      <c r="CA46" s="15"/>
      <c r="CB46" s="15"/>
      <c r="CC46" s="15"/>
      <c r="CD46" s="15"/>
      <c r="CE46" s="15"/>
      <c r="CF46" s="15"/>
      <c r="CG46" s="15"/>
      <c r="CH46" s="15"/>
      <c r="CI46" s="15"/>
      <c r="CJ46" s="14"/>
      <c r="CK46" s="14"/>
      <c r="CL46" s="14"/>
      <c r="CM46" s="14"/>
      <c r="CN46" s="14"/>
      <c r="CO46" s="14"/>
      <c r="CP46" s="14"/>
      <c r="CQ46" s="14"/>
      <c r="CR46" s="14"/>
      <c r="CS46" s="1"/>
      <c r="CT46" s="1"/>
    </row>
    <row r="47" spans="1:98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3"/>
      <c r="BS47" s="13"/>
      <c r="BT47" s="13"/>
      <c r="BU47" s="13"/>
      <c r="BV47" s="13"/>
      <c r="BW47" s="14"/>
      <c r="BX47" s="14"/>
      <c r="BY47" s="14"/>
      <c r="BZ47" s="14"/>
      <c r="CA47" s="15"/>
      <c r="CB47" s="15"/>
      <c r="CC47" s="15"/>
      <c r="CD47" s="15"/>
      <c r="CE47" s="15"/>
      <c r="CF47" s="15"/>
      <c r="CG47" s="15"/>
      <c r="CH47" s="15"/>
      <c r="CI47" s="15"/>
      <c r="CJ47" s="16"/>
      <c r="CK47" s="16"/>
      <c r="CL47" s="16"/>
      <c r="CM47" s="16"/>
      <c r="CN47" s="16"/>
      <c r="CO47" s="16"/>
      <c r="CP47" s="16"/>
      <c r="CQ47" s="16"/>
      <c r="CR47" s="16"/>
      <c r="CS47" s="1"/>
      <c r="CT47" s="1"/>
    </row>
    <row r="48" spans="1:98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3"/>
      <c r="BS48" s="13"/>
      <c r="BT48" s="13"/>
      <c r="BU48" s="13"/>
      <c r="BV48" s="13"/>
      <c r="BW48" s="14"/>
      <c r="BX48" s="14"/>
      <c r="BY48" s="14"/>
      <c r="BZ48" s="14"/>
      <c r="CA48" s="15"/>
      <c r="CB48" s="15"/>
      <c r="CC48" s="15"/>
      <c r="CD48" s="15"/>
      <c r="CE48" s="15"/>
      <c r="CF48" s="15"/>
      <c r="CG48" s="15"/>
      <c r="CH48" s="15"/>
      <c r="CI48" s="15"/>
      <c r="CJ48" s="16"/>
      <c r="CK48" s="16"/>
      <c r="CL48" s="16"/>
      <c r="CM48" s="16"/>
      <c r="CN48" s="16"/>
      <c r="CO48" s="16"/>
      <c r="CP48" s="16"/>
      <c r="CQ48" s="16"/>
      <c r="CR48" s="16"/>
      <c r="CS48" s="1"/>
      <c r="CT48" s="1"/>
    </row>
    <row r="49" spans="1:98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3"/>
      <c r="BS49" s="13"/>
      <c r="BT49" s="13"/>
      <c r="BU49" s="13"/>
      <c r="BV49" s="13"/>
      <c r="BW49" s="14"/>
      <c r="BX49" s="14"/>
      <c r="BY49" s="14"/>
      <c r="BZ49" s="14"/>
      <c r="CA49" s="15"/>
      <c r="CB49" s="15"/>
      <c r="CC49" s="15"/>
      <c r="CD49" s="15"/>
      <c r="CE49" s="15"/>
      <c r="CF49" s="15"/>
      <c r="CG49" s="15"/>
      <c r="CH49" s="15"/>
      <c r="CI49" s="15"/>
      <c r="CJ49" s="16"/>
      <c r="CK49" s="16"/>
      <c r="CL49" s="16"/>
      <c r="CM49" s="16"/>
      <c r="CN49" s="16"/>
      <c r="CO49" s="16"/>
      <c r="CP49" s="16"/>
      <c r="CQ49" s="16"/>
      <c r="CR49" s="16"/>
      <c r="CS49" s="1"/>
      <c r="CT49" s="1"/>
    </row>
    <row r="50" spans="1:98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3"/>
      <c r="BS50" s="13"/>
      <c r="BT50" s="13"/>
      <c r="BU50" s="13"/>
      <c r="BV50" s="13"/>
      <c r="BW50" s="14"/>
      <c r="BX50" s="14"/>
      <c r="BY50" s="14"/>
      <c r="BZ50" s="14"/>
      <c r="CA50" s="15"/>
      <c r="CB50" s="15"/>
      <c r="CC50" s="15"/>
      <c r="CD50" s="15"/>
      <c r="CE50" s="15"/>
      <c r="CF50" s="15"/>
      <c r="CG50" s="15"/>
      <c r="CH50" s="15"/>
      <c r="CI50" s="15"/>
      <c r="CJ50" s="16"/>
      <c r="CK50" s="16"/>
      <c r="CL50" s="16"/>
      <c r="CM50" s="16"/>
      <c r="CN50" s="16"/>
      <c r="CO50" s="16"/>
      <c r="CP50" s="16"/>
      <c r="CQ50" s="16"/>
      <c r="CR50" s="16"/>
      <c r="CS50" s="1"/>
      <c r="CT50" s="1"/>
    </row>
    <row r="51" spans="1:98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3"/>
      <c r="BS51" s="13"/>
      <c r="BT51" s="13"/>
      <c r="BU51" s="13"/>
      <c r="BV51" s="13"/>
      <c r="BW51" s="14"/>
      <c r="BX51" s="14"/>
      <c r="BY51" s="14"/>
      <c r="BZ51" s="14"/>
      <c r="CA51" s="15"/>
      <c r="CB51" s="15"/>
      <c r="CC51" s="15"/>
      <c r="CD51" s="15"/>
      <c r="CE51" s="15"/>
      <c r="CF51" s="15"/>
      <c r="CG51" s="15"/>
      <c r="CH51" s="15"/>
      <c r="CI51" s="15"/>
      <c r="CJ51" s="16"/>
      <c r="CK51" s="16"/>
      <c r="CL51" s="16"/>
      <c r="CM51" s="16"/>
      <c r="CN51" s="16"/>
      <c r="CO51" s="16"/>
      <c r="CP51" s="16"/>
      <c r="CQ51" s="16"/>
      <c r="CR51" s="16"/>
      <c r="CS51" s="1"/>
      <c r="CT51" s="1"/>
    </row>
    <row r="52" spans="1:98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3"/>
      <c r="BS52" s="13"/>
      <c r="BT52" s="13"/>
      <c r="BU52" s="13"/>
      <c r="BV52" s="13"/>
      <c r="BW52" s="14"/>
      <c r="BX52" s="14"/>
      <c r="BY52" s="14"/>
      <c r="BZ52" s="14"/>
      <c r="CA52" s="15"/>
      <c r="CB52" s="15"/>
      <c r="CC52" s="15"/>
      <c r="CD52" s="15"/>
      <c r="CE52" s="15"/>
      <c r="CF52" s="15"/>
      <c r="CG52" s="15"/>
      <c r="CH52" s="15"/>
      <c r="CI52" s="15"/>
      <c r="CJ52" s="16"/>
      <c r="CK52" s="16"/>
      <c r="CL52" s="16"/>
      <c r="CM52" s="16"/>
      <c r="CN52" s="16"/>
      <c r="CO52" s="16"/>
      <c r="CP52" s="16"/>
      <c r="CQ52" s="16"/>
      <c r="CR52" s="16"/>
      <c r="CS52" s="1"/>
      <c r="CT52" s="1"/>
    </row>
    <row r="53" spans="1:98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3"/>
      <c r="BS53" s="13"/>
      <c r="BT53" s="13"/>
      <c r="BU53" s="13"/>
      <c r="BV53" s="13"/>
      <c r="BW53" s="14"/>
      <c r="BX53" s="14"/>
      <c r="BY53" s="14"/>
      <c r="BZ53" s="14"/>
      <c r="CA53" s="15"/>
      <c r="CB53" s="15"/>
      <c r="CC53" s="15"/>
      <c r="CD53" s="15"/>
      <c r="CE53" s="15"/>
      <c r="CF53" s="15"/>
      <c r="CG53" s="15"/>
      <c r="CH53" s="15"/>
      <c r="CI53" s="15"/>
      <c r="CJ53" s="16"/>
      <c r="CK53" s="16"/>
      <c r="CL53" s="16"/>
      <c r="CM53" s="16"/>
      <c r="CN53" s="16"/>
      <c r="CO53" s="16"/>
      <c r="CP53" s="16"/>
      <c r="CQ53" s="16"/>
      <c r="CR53" s="16"/>
      <c r="CS53" s="1"/>
      <c r="CT53" s="1"/>
    </row>
    <row r="54" spans="1:98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</sheetData>
  <mergeCells count="123">
    <mergeCell ref="BY17:CF17"/>
    <mergeCell ref="BY18:CF18"/>
    <mergeCell ref="BY19:CF19"/>
    <mergeCell ref="BY20:CF20"/>
    <mergeCell ref="BY21:CF21"/>
    <mergeCell ref="BY22:CF22"/>
    <mergeCell ref="BY23:CF23"/>
    <mergeCell ref="BY24:CF24"/>
    <mergeCell ref="BX10:CF12"/>
    <mergeCell ref="BT27:BW28"/>
    <mergeCell ref="BY27:CF28"/>
    <mergeCell ref="B28:BS28"/>
    <mergeCell ref="B29:BS29"/>
    <mergeCell ref="BB25:BG26"/>
    <mergeCell ref="BH25:BO26"/>
    <mergeCell ref="BP25:BW26"/>
    <mergeCell ref="CG25:CQ25"/>
    <mergeCell ref="BY26:CF26"/>
    <mergeCell ref="BX27:BX28"/>
    <mergeCell ref="CR25:CS25"/>
    <mergeCell ref="CG26:CQ26"/>
    <mergeCell ref="CR26:CS26"/>
    <mergeCell ref="B25:I26"/>
    <mergeCell ref="J25:K26"/>
    <mergeCell ref="L25:R26"/>
    <mergeCell ref="S25:AK26"/>
    <mergeCell ref="AL25:AR26"/>
    <mergeCell ref="AS25:BA26"/>
    <mergeCell ref="BY25:CF25"/>
    <mergeCell ref="BB23:BG24"/>
    <mergeCell ref="BH23:BO24"/>
    <mergeCell ref="BP23:BW24"/>
    <mergeCell ref="CG23:CQ23"/>
    <mergeCell ref="CR23:CS23"/>
    <mergeCell ref="CG24:CQ24"/>
    <mergeCell ref="CR24:CS24"/>
    <mergeCell ref="B23:I24"/>
    <mergeCell ref="J23:K24"/>
    <mergeCell ref="L23:R24"/>
    <mergeCell ref="S23:AK24"/>
    <mergeCell ref="AL23:AR24"/>
    <mergeCell ref="AS23:BA24"/>
    <mergeCell ref="BB21:BG22"/>
    <mergeCell ref="BH21:BO22"/>
    <mergeCell ref="BP21:BW22"/>
    <mergeCell ref="CG21:CQ21"/>
    <mergeCell ref="CR21:CS21"/>
    <mergeCell ref="CG22:CQ22"/>
    <mergeCell ref="CR22:CS22"/>
    <mergeCell ref="B21:I22"/>
    <mergeCell ref="J21:K22"/>
    <mergeCell ref="L21:R22"/>
    <mergeCell ref="S21:AK22"/>
    <mergeCell ref="AL21:AR22"/>
    <mergeCell ref="AS21:BA22"/>
    <mergeCell ref="CG19:CQ19"/>
    <mergeCell ref="CR19:CS19"/>
    <mergeCell ref="CG20:CQ20"/>
    <mergeCell ref="CR20:CS20"/>
    <mergeCell ref="B19:I20"/>
    <mergeCell ref="J19:K20"/>
    <mergeCell ref="L19:R20"/>
    <mergeCell ref="S19:AK20"/>
    <mergeCell ref="AL19:AR20"/>
    <mergeCell ref="AS19:BA20"/>
    <mergeCell ref="BB19:BG20"/>
    <mergeCell ref="BH19:BO20"/>
    <mergeCell ref="BP19:BW20"/>
    <mergeCell ref="B17:I18"/>
    <mergeCell ref="J17:K18"/>
    <mergeCell ref="L17:R18"/>
    <mergeCell ref="S17:AK18"/>
    <mergeCell ref="AL17:AR18"/>
    <mergeCell ref="AS17:BA18"/>
    <mergeCell ref="BB17:BG18"/>
    <mergeCell ref="BH17:BO18"/>
    <mergeCell ref="BP17:BW18"/>
    <mergeCell ref="BP15:BW16"/>
    <mergeCell ref="CG15:CQ15"/>
    <mergeCell ref="CR15:CS15"/>
    <mergeCell ref="CG16:CQ16"/>
    <mergeCell ref="CR16:CS16"/>
    <mergeCell ref="B15:I16"/>
    <mergeCell ref="J15:K16"/>
    <mergeCell ref="L15:R16"/>
    <mergeCell ref="S15:AK16"/>
    <mergeCell ref="AL15:AR16"/>
    <mergeCell ref="AS15:BA16"/>
    <mergeCell ref="BY16:CF16"/>
    <mergeCell ref="BY15:CF15"/>
    <mergeCell ref="B13:I14"/>
    <mergeCell ref="J13:K14"/>
    <mergeCell ref="L13:R14"/>
    <mergeCell ref="S13:AK14"/>
    <mergeCell ref="AL13:AR14"/>
    <mergeCell ref="AS13:BG13"/>
    <mergeCell ref="BH13:BO14"/>
    <mergeCell ref="BB15:BG16"/>
    <mergeCell ref="BH15:BO16"/>
    <mergeCell ref="CG17:CQ17"/>
    <mergeCell ref="CG18:CQ18"/>
    <mergeCell ref="CR17:CS17"/>
    <mergeCell ref="CR18:CS18"/>
    <mergeCell ref="B32:BS32"/>
    <mergeCell ref="B38:AJ38"/>
    <mergeCell ref="A2:CT2"/>
    <mergeCell ref="B3:P3"/>
    <mergeCell ref="B4:AE4"/>
    <mergeCell ref="AF4:BJ4"/>
    <mergeCell ref="BK4:CS4"/>
    <mergeCell ref="B5:AE6"/>
    <mergeCell ref="AF5:BJ6"/>
    <mergeCell ref="BK5:CS6"/>
    <mergeCell ref="B31:CS31"/>
    <mergeCell ref="BP13:BW14"/>
    <mergeCell ref="BY13:CF14"/>
    <mergeCell ref="CG13:CQ14"/>
    <mergeCell ref="CR13:CS14"/>
    <mergeCell ref="AS14:BA14"/>
    <mergeCell ref="BB14:BG14"/>
    <mergeCell ref="B8:BB8"/>
    <mergeCell ref="B10:BK10"/>
    <mergeCell ref="B12:O12"/>
  </mergeCells>
  <phoneticPr fontId="2"/>
  <dataValidations count="2">
    <dataValidation type="list" allowBlank="1" showInputMessage="1" showErrorMessage="1" sqref="CR15:CR26" xr:uid="{00000000-0002-0000-0000-000000000000}">
      <formula1>"大,院,短,高,専"</formula1>
    </dataValidation>
    <dataValidation type="list" allowBlank="1" showInputMessage="1" showErrorMessage="1" sqref="J15:K26" xr:uid="{00000000-0002-0000-0000-000001000000}">
      <formula1>"男,女"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神戸市版事業計画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Hyo51</cp:lastModifiedBy>
  <cp:lastPrinted>2020-11-20T06:01:21Z</cp:lastPrinted>
  <dcterms:created xsi:type="dcterms:W3CDTF">2016-11-09T08:44:13Z</dcterms:created>
  <dcterms:modified xsi:type="dcterms:W3CDTF">2023-09-14T02:41:29Z</dcterms:modified>
</cp:coreProperties>
</file>